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<sst xmlns="http://schemas.openxmlformats.org/spreadsheetml/2006/main" count="20" uniqueCount="17">
  <si>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b=</t>
  </si>
  <si>
    <t>v=</t>
  </si>
  <si>
    <t>Ruch ze stałą prędkością po paraboli</t>
  </si>
  <si>
    <t>Ze wzoru funkcji widać, że dla x=1 mamy f'(x)=1, czyli x'(t)=y'(t). Oznacza to, że dla wartości czasu, dla której x=1 (t=1.22) nachylenia krzywych powinny być równe.</t>
  </si>
  <si>
    <t>X(t)</t>
  </si>
  <si>
    <t>t</t>
  </si>
  <si>
    <t>Y(t)</t>
  </si>
  <si>
    <t>sin(2x)</t>
  </si>
  <si>
    <t>sin(4x)</t>
  </si>
  <si>
    <t>Vx(t)</t>
  </si>
  <si>
    <t>Vy(t)</t>
  </si>
  <si>
    <t>Y=A*sin(x)</t>
  </si>
  <si>
    <t>A*A=</t>
  </si>
  <si>
    <t>k*k=</t>
  </si>
  <si>
    <t>Ruch ze stałą prędkością po sinusoidzie - rozw. przybl.</t>
  </si>
  <si>
    <t>Y = 0.5*b X*X</t>
  </si>
  <si>
    <t>Ze zmian prędkości można zauważyć dwie rzeczy:  że suma kwadratów obu składowych prędkości daje wielkość mniej więciej stała równą jeden oraz że maksymalna wartość Vx jest trochę mniejsza niż jeden (wartość dokładna) - jest to wynik użytego przybliżenia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</si>
</sst>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0.75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4.5"/>
      <name val="Arial CE"/>
      <family val="0"/>
    </font>
    <font>
      <sz val="17.25"/>
      <name val="Arial CE"/>
      <family val="0"/>
    </font>
    <font>
      <sz val="14.25"/>
      <name val="Arial CE"/>
      <family val="0"/>
    </font>
    <font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left"/>
    </xf>
    <xf numFmtId="49" fontId="0" fillId="8" borderId="10" xfId="0" applyNumberFormat="1" applyFill="1" applyBorder="1" applyAlignment="1">
      <alignment horizontal="left" vertical="top" wrapText="1"/>
    </xf>
    <xf numFmtId="49" fontId="0" fillId="8" borderId="11" xfId="0" applyNumberFormat="1" applyFill="1" applyBorder="1" applyAlignment="1">
      <alignment horizontal="left" vertical="top" wrapText="1"/>
    </xf>
    <xf numFmtId="49" fontId="0" fillId="8" borderId="12" xfId="0" applyNumberFormat="1" applyFill="1" applyBorder="1" applyAlignment="1">
      <alignment horizontal="left" vertical="top" wrapText="1"/>
    </xf>
    <xf numFmtId="49" fontId="0" fillId="8" borderId="13" xfId="0" applyNumberFormat="1" applyFill="1" applyBorder="1" applyAlignment="1">
      <alignment horizontal="left" vertical="top" wrapText="1"/>
    </xf>
    <xf numFmtId="49" fontId="0" fillId="8" borderId="0" xfId="0" applyNumberFormat="1" applyFill="1" applyBorder="1" applyAlignment="1">
      <alignment horizontal="left" vertical="top" wrapText="1"/>
    </xf>
    <xf numFmtId="49" fontId="0" fillId="8" borderId="14" xfId="0" applyNumberFormat="1" applyFill="1" applyBorder="1" applyAlignment="1">
      <alignment horizontal="left" vertical="top" wrapText="1"/>
    </xf>
    <xf numFmtId="49" fontId="0" fillId="8" borderId="15" xfId="0" applyNumberFormat="1" applyFill="1" applyBorder="1" applyAlignment="1">
      <alignment horizontal="left" vertical="top" wrapText="1"/>
    </xf>
    <xf numFmtId="49" fontId="0" fillId="8" borderId="16" xfId="0" applyNumberFormat="1" applyFill="1" applyBorder="1" applyAlignment="1">
      <alignment horizontal="left" vertical="top" wrapText="1"/>
    </xf>
    <xf numFmtId="49" fontId="0" fillId="8" borderId="17" xfId="0" applyNumberForma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Kształt toru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75"/>
          <c:w val="0.937"/>
          <c:h val="0.8475"/>
        </c:manualLayout>
      </c:layout>
      <c:scatterChart>
        <c:scatterStyle val="smoothMarker"/>
        <c:varyColors val="0"/>
        <c:ser>
          <c:idx val="0"/>
          <c:order val="0"/>
          <c:tx>
            <c:v>y(t) = f( x(t) 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Arkusz1!$B$5:$B$205</c:f>
              <c:numCache/>
            </c:numRef>
          </c:xVal>
          <c:yVal>
            <c:numRef>
              <c:f>Arkusz1!$C$5:$C$205</c:f>
              <c:numCache/>
            </c:numRef>
          </c:yVal>
          <c:smooth val="1"/>
        </c:ser>
        <c:axId val="30232263"/>
        <c:axId val="3654912"/>
      </c:scatterChart>
      <c:val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912"/>
        <c:crosses val="autoZero"/>
        <c:crossBetween val="midCat"/>
        <c:dispUnits/>
      </c:valAx>
      <c:valAx>
        <c:axId val="365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322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2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1"/>
          <c:w val="0.9495"/>
          <c:h val="0.938"/>
        </c:manualLayout>
      </c:layout>
      <c:scatterChart>
        <c:scatterStyle val="smoothMarker"/>
        <c:varyColors val="0"/>
        <c:ser>
          <c:idx val="0"/>
          <c:order val="0"/>
          <c:tx>
            <c:v>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Arkusz1!$A$5:$A$205</c:f>
              <c:numCache/>
            </c:numRef>
          </c:xVal>
          <c:yVal>
            <c:numRef>
              <c:f>Arkusz1!$B$5:$B$205</c:f>
              <c:numCache/>
            </c:numRef>
          </c:yVal>
          <c:smooth val="1"/>
        </c:ser>
        <c:ser>
          <c:idx val="1"/>
          <c:order val="1"/>
          <c:tx>
            <c:v>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Arkusz1!$A$5:$A$205</c:f>
              <c:numCache/>
            </c:numRef>
          </c:xVal>
          <c:yVal>
            <c:numRef>
              <c:f>Arkusz1!$C$5:$C$205</c:f>
              <c:numCache/>
            </c:numRef>
          </c:yVal>
          <c:smooth val="1"/>
        </c:ser>
        <c:axId val="32894209"/>
        <c:axId val="27612426"/>
      </c:scatterChart>
      <c:valAx>
        <c:axId val="32894209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7612426"/>
        <c:crosses val="autoZero"/>
        <c:crossBetween val="midCat"/>
        <c:dispUnits/>
        <c:majorUnit val="0.5"/>
        <c:minorUnit val="0.1"/>
      </c:valAx>
      <c:valAx>
        <c:axId val="2761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1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275"/>
          <c:w val="0.97175"/>
          <c:h val="0.95425"/>
        </c:manualLayout>
      </c:layout>
      <c:scatterChart>
        <c:scatterStyle val="smoothMarker"/>
        <c:varyColors val="0"/>
        <c:ser>
          <c:idx val="0"/>
          <c:order val="0"/>
          <c:tx>
            <c:v>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Arkusz2!$A$7:$A$141</c:f>
              <c:numCache/>
            </c:numRef>
          </c:xVal>
          <c:yVal>
            <c:numRef>
              <c:f>Arkusz2!$B$7:$B$141</c:f>
              <c:numCache/>
            </c:numRef>
          </c:yVal>
          <c:smooth val="1"/>
        </c:ser>
        <c:ser>
          <c:idx val="1"/>
          <c:order val="1"/>
          <c:tx>
            <c:v>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Arkusz2!$A$7:$A$141</c:f>
              <c:numCache/>
            </c:numRef>
          </c:xVal>
          <c:yVal>
            <c:numRef>
              <c:f>Arkusz2!$C$7:$C$141</c:f>
              <c:numCache/>
            </c:numRef>
          </c:yVal>
          <c:smooth val="1"/>
        </c:ser>
        <c:axId val="47185243"/>
        <c:axId val="22014004"/>
      </c:scatterChart>
      <c:valAx>
        <c:axId val="4718524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14004"/>
        <c:crosses val="autoZero"/>
        <c:crossBetween val="midCat"/>
        <c:dispUnits/>
        <c:majorUnit val="2"/>
        <c:minorUnit val="1"/>
      </c:valAx>
      <c:valAx>
        <c:axId val="2201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8524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6"/>
          <c:w val="0.96425"/>
          <c:h val="0.948"/>
        </c:manualLayout>
      </c:layout>
      <c:scatterChart>
        <c:scatterStyle val="smoothMarker"/>
        <c:varyColors val="0"/>
        <c:ser>
          <c:idx val="0"/>
          <c:order val="0"/>
          <c:tx>
            <c:v>Vx(t)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Arkusz2!$A$8:$A$141</c:f>
              <c:numCache/>
            </c:numRef>
          </c:xVal>
          <c:yVal>
            <c:numRef>
              <c:f>Arkusz2!$G$8:$G$141</c:f>
              <c:numCache/>
            </c:numRef>
          </c:yVal>
          <c:smooth val="1"/>
        </c:ser>
        <c:ser>
          <c:idx val="1"/>
          <c:order val="1"/>
          <c:tx>
            <c:v>Vy(t)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Arkusz2!$A$8:$A$141</c:f>
              <c:numCache/>
            </c:numRef>
          </c:xVal>
          <c:yVal>
            <c:numRef>
              <c:f>Arkusz2!$H$8:$H$141</c:f>
              <c:numCache/>
            </c:numRef>
          </c:yVal>
          <c:smooth val="1"/>
        </c:ser>
        <c:axId val="63908309"/>
        <c:axId val="38303870"/>
      </c:scatterChart>
      <c:valAx>
        <c:axId val="6390830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03870"/>
        <c:crosses val="autoZero"/>
        <c:crossBetween val="midCat"/>
        <c:dispUnits/>
        <c:majorUnit val="2"/>
        <c:minorUnit val="1"/>
      </c:valAx>
      <c:valAx>
        <c:axId val="3830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0830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8</xdr:row>
      <xdr:rowOff>9525</xdr:rowOff>
    </xdr:from>
    <xdr:to>
      <xdr:col>10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533650" y="1466850"/>
        <a:ext cx="4324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457200</xdr:colOff>
      <xdr:row>29</xdr:row>
      <xdr:rowOff>104775</xdr:rowOff>
    </xdr:from>
    <xdr:to>
      <xdr:col>10</xdr:col>
      <xdr:colOff>0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2514600" y="4962525"/>
        <a:ext cx="43434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142</xdr:row>
      <xdr:rowOff>152400</xdr:rowOff>
    </xdr:from>
    <xdr:to>
      <xdr:col>9</xdr:col>
      <xdr:colOff>9525</xdr:colOff>
      <xdr:row>169</xdr:row>
      <xdr:rowOff>28575</xdr:rowOff>
    </xdr:to>
    <xdr:graphicFrame>
      <xdr:nvGraphicFramePr>
        <xdr:cNvPr id="1" name="Chart 2"/>
        <xdr:cNvGraphicFramePr/>
      </xdr:nvGraphicFramePr>
      <xdr:xfrm>
        <a:off x="390525" y="23298150"/>
        <a:ext cx="5791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171</xdr:row>
      <xdr:rowOff>142875</xdr:rowOff>
    </xdr:from>
    <xdr:to>
      <xdr:col>9</xdr:col>
      <xdr:colOff>9525</xdr:colOff>
      <xdr:row>194</xdr:row>
      <xdr:rowOff>152400</xdr:rowOff>
    </xdr:to>
    <xdr:graphicFrame>
      <xdr:nvGraphicFramePr>
        <xdr:cNvPr id="2" name="Chart 4"/>
        <xdr:cNvGraphicFramePr/>
      </xdr:nvGraphicFramePr>
      <xdr:xfrm>
        <a:off x="400050" y="27984450"/>
        <a:ext cx="5781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5"/>
  <sheetViews>
    <sheetView tabSelected="1" workbookViewId="0" topLeftCell="A46">
      <selection activeCell="J57" sqref="J57"/>
    </sheetView>
  </sheetViews>
  <sheetFormatPr defaultColWidth="9.00390625" defaultRowHeight="12.75"/>
  <sheetData>
    <row r="1" ht="13.5" thickBot="1"/>
    <row r="2" spans="3:8" ht="16.5" thickBot="1">
      <c r="C2" s="13" t="s">
        <v>2</v>
      </c>
      <c r="D2" s="14"/>
      <c r="E2" s="14"/>
      <c r="F2" s="14"/>
      <c r="G2" s="14"/>
      <c r="H2" s="15"/>
    </row>
    <row r="3" spans="3:8" ht="16.5" thickBot="1">
      <c r="C3" s="16"/>
      <c r="D3" s="16"/>
      <c r="E3" s="16"/>
      <c r="F3" s="16"/>
      <c r="G3" s="16"/>
      <c r="H3" s="16"/>
    </row>
    <row r="4" spans="1:3" ht="15.75">
      <c r="A4" s="18" t="s">
        <v>5</v>
      </c>
      <c r="B4" s="18" t="s">
        <v>4</v>
      </c>
      <c r="C4" s="18" t="s">
        <v>6</v>
      </c>
    </row>
    <row r="5" spans="1:5" ht="13.5" thickBot="1">
      <c r="A5" s="11">
        <v>0</v>
      </c>
      <c r="B5" s="12">
        <f>((3*$E$6*$E$5*A5/2+1)^(2/3)-1)</f>
        <v>0</v>
      </c>
      <c r="C5" s="12">
        <f>$E$5*B5*B5/2</f>
        <v>0</v>
      </c>
      <c r="D5" s="19" t="s">
        <v>0</v>
      </c>
      <c r="E5" s="20">
        <v>1</v>
      </c>
    </row>
    <row r="6" spans="1:9" ht="13.5" thickBot="1">
      <c r="A6" s="11">
        <v>0.01</v>
      </c>
      <c r="B6" s="12">
        <f aca="true" t="shared" si="0" ref="B6:B69">((3*$E$6*$E$5*A6/2+1)^(2/3)-1)</f>
        <v>0.00997516522276043</v>
      </c>
      <c r="C6" s="12">
        <f aca="true" t="shared" si="1" ref="C6:C69">$E$5*B6*B6/2</f>
        <v>4.975196061068456E-05</v>
      </c>
      <c r="D6" s="19" t="s">
        <v>1</v>
      </c>
      <c r="E6" s="20">
        <v>1</v>
      </c>
      <c r="G6" s="1" t="s">
        <v>15</v>
      </c>
      <c r="H6" s="2"/>
      <c r="I6" s="3"/>
    </row>
    <row r="7" spans="1:3" ht="12.75">
      <c r="A7" s="11">
        <v>0.02</v>
      </c>
      <c r="B7" s="12">
        <f t="shared" si="0"/>
        <v>0.01990131045678134</v>
      </c>
      <c r="C7" s="12">
        <f t="shared" si="1"/>
        <v>0.00019803107894859716</v>
      </c>
    </row>
    <row r="8" spans="1:3" ht="12.75">
      <c r="A8" s="11">
        <v>0.03</v>
      </c>
      <c r="B8" s="12">
        <f t="shared" si="0"/>
        <v>0.029779385307391104</v>
      </c>
      <c r="C8" s="12">
        <f t="shared" si="1"/>
        <v>0.00044340589464303057</v>
      </c>
    </row>
    <row r="9" spans="1:3" ht="12.75">
      <c r="A9" s="11">
        <v>0.04</v>
      </c>
      <c r="B9" s="12">
        <f t="shared" si="0"/>
        <v>0.03961030764779805</v>
      </c>
      <c r="C9" s="12">
        <f t="shared" si="1"/>
        <v>0.0007844882359766043</v>
      </c>
    </row>
    <row r="10" spans="1:3" ht="12.75">
      <c r="A10" s="11">
        <v>0.05</v>
      </c>
      <c r="B10" s="12">
        <f t="shared" si="0"/>
        <v>0.04939496511254915</v>
      </c>
      <c r="C10" s="12">
        <f t="shared" si="1"/>
        <v>0.001219931289234974</v>
      </c>
    </row>
    <row r="11" spans="1:3" ht="12.75">
      <c r="A11" s="11">
        <v>0.06</v>
      </c>
      <c r="B11" s="12">
        <f t="shared" si="0"/>
        <v>0.05913421650088435</v>
      </c>
      <c r="C11" s="12">
        <f t="shared" si="1"/>
        <v>0.0017484277805867316</v>
      </c>
    </row>
    <row r="12" spans="1:3" ht="12.75">
      <c r="A12" s="11">
        <v>0.07</v>
      </c>
      <c r="B12" s="12">
        <f t="shared" si="0"/>
        <v>0.06882889309658369</v>
      </c>
      <c r="C12" s="12">
        <f t="shared" si="1"/>
        <v>0.002368708262450473</v>
      </c>
    </row>
    <row r="13" spans="1:3" ht="12.75">
      <c r="A13" s="11">
        <v>0.08</v>
      </c>
      <c r="B13" s="12">
        <f t="shared" si="0"/>
        <v>0.07847979991034015</v>
      </c>
      <c r="C13" s="12">
        <f t="shared" si="1"/>
        <v>0.003079539496983513</v>
      </c>
    </row>
    <row r="14" spans="1:3" ht="12.75">
      <c r="A14" s="11">
        <v>0.09</v>
      </c>
      <c r="B14" s="12">
        <f t="shared" si="0"/>
        <v>0.08808771685018235</v>
      </c>
      <c r="C14" s="12">
        <f t="shared" si="1"/>
        <v>0.00387972292993895</v>
      </c>
    </row>
    <row r="15" spans="1:3" ht="12.75">
      <c r="A15" s="11">
        <v>0.1</v>
      </c>
      <c r="B15" s="12">
        <f t="shared" si="0"/>
        <v>0.09765339982500598</v>
      </c>
      <c r="C15" s="12">
        <f t="shared" si="1"/>
        <v>0.004768093248691239</v>
      </c>
    </row>
    <row r="16" spans="1:3" ht="12.75">
      <c r="A16" s="11">
        <v>0.11</v>
      </c>
      <c r="B16" s="12">
        <f t="shared" si="0"/>
        <v>0.10717758178585957</v>
      </c>
      <c r="C16" s="12">
        <f t="shared" si="1"/>
        <v>0.005743517018732308</v>
      </c>
    </row>
    <row r="17" spans="1:3" ht="12.75">
      <c r="A17" s="11">
        <v>0.12</v>
      </c>
      <c r="B17" s="12">
        <f t="shared" si="0"/>
        <v>0.1166609737092501</v>
      </c>
      <c r="C17" s="12">
        <f t="shared" si="1"/>
        <v>0.006804891393395172</v>
      </c>
    </row>
    <row r="18" spans="1:3" ht="12.75">
      <c r="A18" s="11">
        <v>0.13</v>
      </c>
      <c r="B18" s="12">
        <f t="shared" si="0"/>
        <v>0.12610426552639087</v>
      </c>
      <c r="C18" s="12">
        <f t="shared" si="1"/>
        <v>0.007951142891975247</v>
      </c>
    </row>
    <row r="19" spans="1:3" ht="12.75">
      <c r="A19" s="11">
        <v>0.14</v>
      </c>
      <c r="B19" s="12">
        <f t="shared" si="0"/>
        <v>0.13550812700200376</v>
      </c>
      <c r="C19" s="12">
        <f t="shared" si="1"/>
        <v>0.009181226241795591</v>
      </c>
    </row>
    <row r="20" spans="1:3" ht="12.75">
      <c r="A20" s="11">
        <v>0.15</v>
      </c>
      <c r="B20" s="12">
        <f t="shared" si="0"/>
        <v>0.1448732085660065</v>
      </c>
      <c r="C20" s="12">
        <f t="shared" si="1"/>
        <v>0.010494123280104808</v>
      </c>
    </row>
    <row r="21" spans="1:3" ht="12.75">
      <c r="A21" s="11">
        <v>0.16</v>
      </c>
      <c r="B21" s="12">
        <f t="shared" si="0"/>
        <v>0.1542001421011514</v>
      </c>
      <c r="C21" s="12">
        <f t="shared" si="1"/>
        <v>0.011888841912007644</v>
      </c>
    </row>
    <row r="22" spans="1:3" ht="12.75">
      <c r="A22" s="11">
        <v>0.17</v>
      </c>
      <c r="B22" s="12">
        <f t="shared" si="0"/>
        <v>0.16348954168945973</v>
      </c>
      <c r="C22" s="12">
        <f t="shared" si="1"/>
        <v>0.013364415120914795</v>
      </c>
    </row>
    <row r="23" spans="1:3" ht="12.75">
      <c r="A23" s="11">
        <v>0.18</v>
      </c>
      <c r="B23" s="12">
        <f t="shared" si="0"/>
        <v>0.17274200432006315</v>
      </c>
      <c r="C23" s="12">
        <f t="shared" si="1"/>
        <v>0.014919900028256357</v>
      </c>
    </row>
    <row r="24" spans="1:3" ht="12.75">
      <c r="A24" s="11">
        <v>0.19</v>
      </c>
      <c r="B24" s="12">
        <f t="shared" si="0"/>
        <v>0.18195811056089006</v>
      </c>
      <c r="C24" s="12">
        <f t="shared" si="1"/>
        <v>0.016554376999444547</v>
      </c>
    </row>
    <row r="25" spans="1:3" ht="12.75">
      <c r="A25" s="11">
        <v>0.2</v>
      </c>
      <c r="B25" s="12">
        <f t="shared" si="0"/>
        <v>0.19113842519643254</v>
      </c>
      <c r="C25" s="12">
        <f t="shared" si="1"/>
        <v>0.01826694879328612</v>
      </c>
    </row>
    <row r="26" spans="1:3" ht="12.75">
      <c r="A26" s="11">
        <v>0.21</v>
      </c>
      <c r="B26" s="12">
        <f t="shared" si="0"/>
        <v>0.20028349783368915</v>
      </c>
      <c r="C26" s="12">
        <f t="shared" si="1"/>
        <v>0.020056739752248684</v>
      </c>
    </row>
    <row r="27" spans="1:3" ht="12.75">
      <c r="A27" s="11">
        <v>0.22</v>
      </c>
      <c r="B27" s="12">
        <f t="shared" si="0"/>
        <v>0.20939386347820332</v>
      </c>
      <c r="C27" s="12">
        <f t="shared" si="1"/>
        <v>0.021922895031164225</v>
      </c>
    </row>
    <row r="28" spans="1:3" ht="12.75">
      <c r="A28" s="11">
        <v>0.23</v>
      </c>
      <c r="B28" s="12">
        <f t="shared" si="0"/>
        <v>0.21847004308200502</v>
      </c>
      <c r="C28" s="12">
        <f t="shared" si="1"/>
        <v>0.023864579862126565</v>
      </c>
    </row>
    <row r="29" spans="1:3" ht="12.75">
      <c r="A29" s="11">
        <v>0.24</v>
      </c>
      <c r="B29" s="12">
        <f t="shared" si="0"/>
        <v>0.22751254406511623</v>
      </c>
      <c r="C29" s="12">
        <f t="shared" si="1"/>
        <v>0.02588097885349073</v>
      </c>
    </row>
    <row r="30" spans="1:3" ht="12.75">
      <c r="A30" s="11">
        <v>0.25</v>
      </c>
      <c r="B30" s="12">
        <f t="shared" si="0"/>
        <v>0.23652186081217508</v>
      </c>
      <c r="C30" s="12">
        <f t="shared" si="1"/>
        <v>0.02797129532102696</v>
      </c>
    </row>
    <row r="31" spans="1:3" ht="12.75">
      <c r="A31" s="11">
        <v>0.26</v>
      </c>
      <c r="B31" s="12">
        <f t="shared" si="0"/>
        <v>0.24549847514562395</v>
      </c>
      <c r="C31" s="12">
        <f t="shared" si="1"/>
        <v>0.03013475064941327</v>
      </c>
    </row>
    <row r="32" spans="1:3" ht="12.75">
      <c r="A32" s="11">
        <v>0.27</v>
      </c>
      <c r="B32" s="12">
        <f t="shared" si="0"/>
        <v>0.2544428567768071</v>
      </c>
      <c r="C32" s="12">
        <f t="shared" si="1"/>
        <v>0.03237058368237139</v>
      </c>
    </row>
    <row r="33" spans="1:3" ht="12.75">
      <c r="A33" s="11">
        <v>0.28</v>
      </c>
      <c r="B33" s="12">
        <f t="shared" si="0"/>
        <v>0.26335546373623675</v>
      </c>
      <c r="C33" s="12">
        <f t="shared" si="1"/>
        <v>0.03467805013986416</v>
      </c>
    </row>
    <row r="34" spans="1:3" ht="12.75">
      <c r="A34" s="11">
        <v>0.29</v>
      </c>
      <c r="B34" s="12">
        <f t="shared" si="0"/>
        <v>0.27223674278419363</v>
      </c>
      <c r="C34" s="12">
        <f t="shared" si="1"/>
        <v>0.0370564220608736</v>
      </c>
    </row>
    <row r="35" spans="1:3" ht="12.75">
      <c r="A35" s="11">
        <v>0.3</v>
      </c>
      <c r="B35" s="12">
        <f t="shared" si="0"/>
        <v>0.28108712980276196</v>
      </c>
      <c r="C35" s="12">
        <f t="shared" si="1"/>
        <v>0.03950498727037738</v>
      </c>
    </row>
    <row r="36" spans="1:3" ht="12.75">
      <c r="A36" s="11">
        <v>0.31</v>
      </c>
      <c r="B36" s="12">
        <f t="shared" si="0"/>
        <v>0.2899070501703176</v>
      </c>
      <c r="C36" s="12">
        <f t="shared" si="1"/>
        <v>0.042023048869227524</v>
      </c>
    </row>
    <row r="37" spans="1:3" ht="12.75">
      <c r="A37" s="11">
        <v>0.32</v>
      </c>
      <c r="B37" s="12">
        <f t="shared" si="0"/>
        <v>0.29869691911942997</v>
      </c>
      <c r="C37" s="12">
        <f t="shared" si="1"/>
        <v>0.04460992474571965</v>
      </c>
    </row>
    <row r="38" spans="1:3" ht="12.75">
      <c r="A38" s="11">
        <v>0.33</v>
      </c>
      <c r="B38" s="12">
        <f t="shared" si="0"/>
        <v>0.30745714207906794</v>
      </c>
      <c r="C38" s="12">
        <f t="shared" si="1"/>
        <v>0.04726494710771408</v>
      </c>
    </row>
    <row r="39" spans="1:3" ht="12.75">
      <c r="A39" s="11">
        <v>0.34</v>
      </c>
      <c r="B39" s="12">
        <f t="shared" si="0"/>
        <v>0.31618811500195254</v>
      </c>
      <c r="C39" s="12">
        <f t="shared" si="1"/>
        <v>0.049987462034243986</v>
      </c>
    </row>
    <row r="40" spans="1:3" ht="12.75">
      <c r="A40" s="11">
        <v>0.35</v>
      </c>
      <c r="B40" s="12">
        <f t="shared" si="0"/>
        <v>0.3248902246778407</v>
      </c>
      <c r="C40" s="12">
        <f t="shared" si="1"/>
        <v>0.052776829045608896</v>
      </c>
    </row>
    <row r="41" spans="1:3" ht="12.75">
      <c r="A41" s="11">
        <v>0.36</v>
      </c>
      <c r="B41" s="12">
        <f t="shared" si="0"/>
        <v>0.33356384903347625</v>
      </c>
      <c r="C41" s="12">
        <f t="shared" si="1"/>
        <v>0.055632420691013866</v>
      </c>
    </row>
    <row r="42" spans="1:3" ht="12.75">
      <c r="A42" s="11">
        <v>0.37</v>
      </c>
      <c r="B42" s="12">
        <f t="shared" si="0"/>
        <v>0.342209357419899</v>
      </c>
      <c r="C42" s="12">
        <f t="shared" si="1"/>
        <v>0.05855362215287009</v>
      </c>
    </row>
    <row r="43" spans="1:3" ht="12.75">
      <c r="A43" s="11">
        <v>0.38</v>
      </c>
      <c r="B43" s="12">
        <f t="shared" si="0"/>
        <v>0.35082711088776586</v>
      </c>
      <c r="C43" s="12">
        <f t="shared" si="1"/>
        <v>0.06153983086692838</v>
      </c>
    </row>
    <row r="44" spans="1:3" ht="12.75">
      <c r="A44" s="11">
        <v>0.39</v>
      </c>
      <c r="B44" s="12">
        <f t="shared" si="0"/>
        <v>0.35941746245128714</v>
      </c>
      <c r="C44" s="12">
        <f t="shared" si="1"/>
        <v>0.0645904561574612</v>
      </c>
    </row>
    <row r="45" spans="1:3" ht="12.75">
      <c r="A45" s="11">
        <v>0.4</v>
      </c>
      <c r="B45" s="12">
        <f t="shared" si="0"/>
        <v>0.3679807573413576</v>
      </c>
      <c r="C45" s="12">
        <f t="shared" si="1"/>
        <v>0.06770491888675956</v>
      </c>
    </row>
    <row r="46" spans="1:3" ht="12.75">
      <c r="A46" s="11">
        <v>0.41</v>
      </c>
      <c r="B46" s="12">
        <f t="shared" si="0"/>
        <v>0.3765173332484184</v>
      </c>
      <c r="C46" s="12">
        <f t="shared" si="1"/>
        <v>0.07088265111825028</v>
      </c>
    </row>
    <row r="47" spans="1:3" ht="12.75">
      <c r="A47" s="11">
        <v>0.42</v>
      </c>
      <c r="B47" s="12">
        <f t="shared" si="0"/>
        <v>0.3850275205555589</v>
      </c>
      <c r="C47" s="12">
        <f t="shared" si="1"/>
        <v>0.07412309579258067</v>
      </c>
    </row>
    <row r="48" spans="1:3" ht="12.75">
      <c r="A48" s="11">
        <v>0.43</v>
      </c>
      <c r="B48" s="12">
        <f t="shared" si="0"/>
        <v>0.3935116425623373</v>
      </c>
      <c r="C48" s="12">
        <f t="shared" si="1"/>
        <v>0.07742570641605435</v>
      </c>
    </row>
    <row r="49" spans="1:3" ht="12.75">
      <c r="A49" s="11">
        <v>0.44</v>
      </c>
      <c r="B49" s="12">
        <f t="shared" si="0"/>
        <v>0.4019700156997694</v>
      </c>
      <c r="C49" s="12">
        <f t="shared" si="1"/>
        <v>0.08078994676083644</v>
      </c>
    </row>
    <row r="50" spans="1:3" ht="12.75">
      <c r="A50" s="11">
        <v>0.45</v>
      </c>
      <c r="B50" s="12">
        <f t="shared" si="0"/>
        <v>0.41040294973691105</v>
      </c>
      <c r="C50" s="12">
        <f t="shared" si="1"/>
        <v>0.08421529057637876</v>
      </c>
    </row>
    <row r="51" spans="1:3" ht="13.5" thickBot="1">
      <c r="A51" s="11">
        <v>0.46</v>
      </c>
      <c r="B51" s="12">
        <f t="shared" si="0"/>
        <v>0.4188107479794376</v>
      </c>
      <c r="C51" s="12">
        <f t="shared" si="1"/>
        <v>0.087701221311548</v>
      </c>
    </row>
    <row r="52" spans="1:10" ht="12.75">
      <c r="A52" s="11">
        <v>0.47</v>
      </c>
      <c r="B52" s="12">
        <f t="shared" si="0"/>
        <v>0.42719370746059293</v>
      </c>
      <c r="C52" s="12">
        <f t="shared" si="1"/>
        <v>0.09124723184696333</v>
      </c>
      <c r="E52" s="21" t="s">
        <v>3</v>
      </c>
      <c r="F52" s="22"/>
      <c r="G52" s="22"/>
      <c r="H52" s="22"/>
      <c r="I52" s="22"/>
      <c r="J52" s="23"/>
    </row>
    <row r="53" spans="1:10" ht="12.75">
      <c r="A53" s="11">
        <v>0.48</v>
      </c>
      <c r="B53" s="12">
        <f t="shared" si="0"/>
        <v>0.43555211912487235</v>
      </c>
      <c r="C53" s="12">
        <f t="shared" si="1"/>
        <v>0.0948528242370835</v>
      </c>
      <c r="E53" s="24"/>
      <c r="F53" s="25"/>
      <c r="G53" s="25"/>
      <c r="H53" s="25"/>
      <c r="I53" s="25"/>
      <c r="J53" s="26"/>
    </row>
    <row r="54" spans="1:10" ht="13.5" thickBot="1">
      <c r="A54" s="11">
        <v>0.49</v>
      </c>
      <c r="B54" s="12">
        <f t="shared" si="0"/>
        <v>0.44388626800477193</v>
      </c>
      <c r="C54" s="12">
        <f t="shared" si="1"/>
        <v>0.0985175094616021</v>
      </c>
      <c r="E54" s="27"/>
      <c r="F54" s="28"/>
      <c r="G54" s="28"/>
      <c r="H54" s="28"/>
      <c r="I54" s="28"/>
      <c r="J54" s="29"/>
    </row>
    <row r="55" spans="1:3" ht="12.75">
      <c r="A55" s="11">
        <v>0.5</v>
      </c>
      <c r="B55" s="12">
        <f t="shared" si="0"/>
        <v>0.4521964333909261</v>
      </c>
      <c r="C55" s="12">
        <f t="shared" si="1"/>
        <v>0.10224080718573712</v>
      </c>
    </row>
    <row r="56" spans="1:3" ht="12.75">
      <c r="A56" s="11">
        <v>0.51</v>
      </c>
      <c r="B56" s="12">
        <f t="shared" si="0"/>
        <v>0.4604828889959329</v>
      </c>
      <c r="C56" s="12">
        <f t="shared" si="1"/>
        <v>0.10602224552902034</v>
      </c>
    </row>
    <row r="57" spans="1:3" ht="12.75">
      <c r="A57" s="11">
        <v>0.52</v>
      </c>
      <c r="B57" s="12">
        <f t="shared" si="0"/>
        <v>0.46874590311215747</v>
      </c>
      <c r="C57" s="12">
        <f t="shared" si="1"/>
        <v>0.10986136084221605</v>
      </c>
    </row>
    <row r="58" spans="1:3" ht="12.75">
      <c r="A58" s="11">
        <v>0.53</v>
      </c>
      <c r="B58" s="12">
        <f t="shared" si="0"/>
        <v>0.47698573876377726</v>
      </c>
      <c r="C58" s="12">
        <f t="shared" si="1"/>
        <v>0.11375769749201319</v>
      </c>
    </row>
    <row r="59" spans="1:3" ht="12.75">
      <c r="A59" s="11">
        <v>0.54</v>
      </c>
      <c r="B59" s="12">
        <f t="shared" si="0"/>
        <v>0.4852026538533307</v>
      </c>
      <c r="C59" s="12">
        <f t="shared" si="1"/>
        <v>0.11771080765315753</v>
      </c>
    </row>
    <row r="60" spans="1:3" ht="12.75">
      <c r="A60" s="11">
        <v>0.55</v>
      </c>
      <c r="B60" s="12">
        <f t="shared" si="0"/>
        <v>0.49339690130301017</v>
      </c>
      <c r="C60" s="12">
        <f t="shared" si="1"/>
        <v>0.12172025110770618</v>
      </c>
    </row>
    <row r="61" spans="1:3" ht="12.75">
      <c r="A61" s="11">
        <v>0.56</v>
      </c>
      <c r="B61" s="12">
        <f t="shared" si="0"/>
        <v>0.5015687291909277</v>
      </c>
      <c r="C61" s="12">
        <f t="shared" si="1"/>
        <v>0.12578559505110107</v>
      </c>
    </row>
    <row r="62" spans="1:3" ht="12.75">
      <c r="A62" s="11">
        <v>0.57</v>
      </c>
      <c r="B62" s="12">
        <f t="shared" si="0"/>
        <v>0.5097183808825756</v>
      </c>
      <c r="C62" s="12">
        <f t="shared" si="1"/>
        <v>0.1299064139047772</v>
      </c>
    </row>
    <row r="63" spans="1:3" ht="12.75">
      <c r="A63" s="11">
        <v>0.58</v>
      </c>
      <c r="B63" s="12">
        <f t="shared" si="0"/>
        <v>0.5178460951576849</v>
      </c>
      <c r="C63" s="12">
        <f t="shared" si="1"/>
        <v>0.134082289135031</v>
      </c>
    </row>
    <row r="64" spans="1:3" ht="12.75">
      <c r="A64" s="11">
        <v>0.59</v>
      </c>
      <c r="B64" s="12">
        <f t="shared" si="0"/>
        <v>0.5259521063326797</v>
      </c>
      <c r="C64" s="12">
        <f t="shared" si="1"/>
        <v>0.13831280907789123</v>
      </c>
    </row>
    <row r="65" spans="1:3" ht="12.75">
      <c r="A65" s="11">
        <v>0.6</v>
      </c>
      <c r="B65" s="12">
        <f t="shared" si="0"/>
        <v>0.5340366443789157</v>
      </c>
      <c r="C65" s="12">
        <f t="shared" si="1"/>
        <v>0.14259756876974625</v>
      </c>
    </row>
    <row r="66" spans="1:3" ht="12.75">
      <c r="A66" s="11">
        <v>0.61</v>
      </c>
      <c r="B66" s="12">
        <f t="shared" si="0"/>
        <v>0.5420999350368787</v>
      </c>
      <c r="C66" s="12">
        <f t="shared" si="1"/>
        <v>0.14693616978349405</v>
      </c>
    </row>
    <row r="67" spans="1:3" ht="12.75">
      <c r="A67" s="11">
        <v>0.62</v>
      </c>
      <c r="B67" s="12">
        <f t="shared" si="0"/>
        <v>0.5501421999265093</v>
      </c>
      <c r="C67" s="12">
        <f t="shared" si="1"/>
        <v>0.15132822006998964</v>
      </c>
    </row>
    <row r="68" spans="1:3" ht="12.75">
      <c r="A68" s="11">
        <v>0.63</v>
      </c>
      <c r="B68" s="12">
        <f t="shared" si="0"/>
        <v>0.5581636566538208</v>
      </c>
      <c r="C68" s="12">
        <f t="shared" si="1"/>
        <v>0.1557733338045822</v>
      </c>
    </row>
    <row r="69" spans="1:3" ht="12.75">
      <c r="A69" s="11">
        <v>0.64</v>
      </c>
      <c r="B69" s="12">
        <f t="shared" si="0"/>
        <v>0.5661645189139553</v>
      </c>
      <c r="C69" s="12">
        <f t="shared" si="1"/>
        <v>0.1602711312385352</v>
      </c>
    </row>
    <row r="70" spans="1:3" ht="12.75">
      <c r="A70" s="11">
        <v>0.65</v>
      </c>
      <c r="B70" s="12">
        <f aca="true" t="shared" si="2" ref="B70:B133">((3*$E$6*$E$5*A70/2+1)^(2/3)-1)</f>
        <v>0.5741449965908274</v>
      </c>
      <c r="C70" s="12">
        <f aca="true" t="shared" si="3" ref="C70:C133">$E$5*B70*B70/2</f>
        <v>0.1648212385551406</v>
      </c>
    </row>
    <row r="71" spans="1:3" ht="12.75">
      <c r="A71" s="11">
        <v>0.66</v>
      </c>
      <c r="B71" s="12">
        <f t="shared" si="2"/>
        <v>0.5821052958534916</v>
      </c>
      <c r="C71" s="12">
        <f t="shared" si="3"/>
        <v>0.1694232877303405</v>
      </c>
    </row>
    <row r="72" spans="1:3" ht="12.75">
      <c r="A72" s="11">
        <v>0.67</v>
      </c>
      <c r="B72" s="12">
        <f t="shared" si="2"/>
        <v>0.5900456192493679</v>
      </c>
      <c r="C72" s="12">
        <f t="shared" si="3"/>
        <v>0.17407691639768505</v>
      </c>
    </row>
    <row r="73" spans="1:3" ht="12.75">
      <c r="A73" s="11">
        <v>0.68</v>
      </c>
      <c r="B73" s="12">
        <f t="shared" si="2"/>
        <v>0.5979661657944471</v>
      </c>
      <c r="C73" s="12">
        <f t="shared" si="3"/>
        <v>0.17878176771745607</v>
      </c>
    </row>
    <row r="74" spans="1:3" ht="12.75">
      <c r="A74" s="11">
        <v>0.69</v>
      </c>
      <c r="B74" s="12">
        <f t="shared" si="2"/>
        <v>0.6058671310605965</v>
      </c>
      <c r="C74" s="12">
        <f t="shared" si="3"/>
        <v>0.18353749024979904</v>
      </c>
    </row>
    <row r="75" spans="1:3" ht="12.75">
      <c r="A75" s="11">
        <v>0.7</v>
      </c>
      <c r="B75" s="12">
        <f t="shared" si="2"/>
        <v>0.613748707260082</v>
      </c>
      <c r="C75" s="12">
        <f t="shared" si="3"/>
        <v>0.18834373783171093</v>
      </c>
    </row>
    <row r="76" spans="1:3" ht="12.75">
      <c r="A76" s="11">
        <v>0.71</v>
      </c>
      <c r="B76" s="12">
        <f t="shared" si="2"/>
        <v>0.6216110833274118</v>
      </c>
      <c r="C76" s="12">
        <f t="shared" si="3"/>
        <v>0.19320016945773924</v>
      </c>
    </row>
    <row r="77" spans="1:3" ht="12.75">
      <c r="A77" s="11">
        <v>0.72</v>
      </c>
      <c r="B77" s="12">
        <f t="shared" si="2"/>
        <v>0.6294544449986079</v>
      </c>
      <c r="C77" s="12">
        <f t="shared" si="3"/>
        <v>0.19810644916425277</v>
      </c>
    </row>
    <row r="78" spans="1:3" ht="12.75">
      <c r="A78" s="11">
        <v>0.73</v>
      </c>
      <c r="B78" s="12">
        <f t="shared" si="2"/>
        <v>0.6372789748880032</v>
      </c>
      <c r="C78" s="12">
        <f t="shared" si="3"/>
        <v>0.20306224591715213</v>
      </c>
    </row>
    <row r="79" spans="1:3" ht="12.75">
      <c r="A79" s="11">
        <v>0.74</v>
      </c>
      <c r="B79" s="12">
        <f t="shared" si="2"/>
        <v>0.6450848525626578</v>
      </c>
      <c r="C79" s="12">
        <f t="shared" si="3"/>
        <v>0.20806723350289297</v>
      </c>
    </row>
    <row r="80" spans="1:3" ht="12.75">
      <c r="A80" s="11">
        <v>0.75</v>
      </c>
      <c r="B80" s="12">
        <f t="shared" si="2"/>
        <v>0.6528722546144863</v>
      </c>
      <c r="C80" s="12">
        <f t="shared" si="3"/>
        <v>0.2131210904227013</v>
      </c>
    </row>
    <row r="81" spans="1:3" ht="12.75">
      <c r="A81" s="11">
        <v>0.76</v>
      </c>
      <c r="B81" s="12">
        <f t="shared" si="2"/>
        <v>0.6606413547301806</v>
      </c>
      <c r="C81" s="12">
        <f t="shared" si="3"/>
        <v>0.21822349978986416</v>
      </c>
    </row>
    <row r="82" spans="1:3" ht="12.75">
      <c r="A82" s="11">
        <v>0.77</v>
      </c>
      <c r="B82" s="12">
        <f t="shared" si="2"/>
        <v>0.6683923237590124</v>
      </c>
      <c r="C82" s="12">
        <f t="shared" si="3"/>
        <v>0.2233741492299862</v>
      </c>
    </row>
    <row r="83" spans="1:3" ht="12.75">
      <c r="A83" s="11">
        <v>0.78</v>
      </c>
      <c r="B83" s="12">
        <f t="shared" si="2"/>
        <v>0.6761253297785921</v>
      </c>
      <c r="C83" s="12">
        <f t="shared" si="3"/>
        <v>0.22857273078410495</v>
      </c>
    </row>
    <row r="84" spans="1:3" ht="12.75">
      <c r="A84" s="11">
        <v>0.79</v>
      </c>
      <c r="B84" s="12">
        <f t="shared" si="2"/>
        <v>0.6838405381586607</v>
      </c>
      <c r="C84" s="12">
        <f t="shared" si="3"/>
        <v>0.23381894081456336</v>
      </c>
    </row>
    <row r="85" spans="1:3" ht="12.75">
      <c r="A85" s="11">
        <v>0.8</v>
      </c>
      <c r="B85" s="12">
        <f t="shared" si="2"/>
        <v>0.6915381116229842</v>
      </c>
      <c r="C85" s="12">
        <f t="shared" si="3"/>
        <v>0.23911247991354145</v>
      </c>
    </row>
    <row r="86" spans="1:3" ht="12.75">
      <c r="A86" s="11">
        <v>0.81</v>
      </c>
      <c r="B86" s="12">
        <f t="shared" si="2"/>
        <v>0.6992182103094247</v>
      </c>
      <c r="C86" s="12">
        <f t="shared" si="3"/>
        <v>0.2444530528141574</v>
      </c>
    </row>
    <row r="87" spans="1:3" ht="12.75">
      <c r="A87" s="11">
        <v>0.82</v>
      </c>
      <c r="B87" s="12">
        <f t="shared" si="2"/>
        <v>0.7068809918282477</v>
      </c>
      <c r="C87" s="12">
        <f t="shared" si="3"/>
        <v>0.2498403683040436</v>
      </c>
    </row>
    <row r="88" spans="1:3" ht="12.75">
      <c r="A88" s="11">
        <v>0.83</v>
      </c>
      <c r="B88" s="12">
        <f t="shared" si="2"/>
        <v>0.7145266113187334</v>
      </c>
      <c r="C88" s="12">
        <f t="shared" si="3"/>
        <v>0.25527413914131614</v>
      </c>
    </row>
    <row r="89" spans="1:3" ht="12.75">
      <c r="A89" s="11">
        <v>0.84</v>
      </c>
      <c r="B89" s="12">
        <f t="shared" si="2"/>
        <v>0.7221552215041489</v>
      </c>
      <c r="C89" s="12">
        <f t="shared" si="3"/>
        <v>0.26075408197285316</v>
      </c>
    </row>
    <row r="90" spans="1:3" ht="12.75">
      <c r="A90" s="11">
        <v>0.85</v>
      </c>
      <c r="B90" s="12">
        <f t="shared" si="2"/>
        <v>0.7297669727451437</v>
      </c>
      <c r="C90" s="12">
        <f t="shared" si="3"/>
        <v>0.26627991725480565</v>
      </c>
    </row>
    <row r="91" spans="1:3" ht="12.75">
      <c r="A91" s="11">
        <v>0.86</v>
      </c>
      <c r="B91" s="12">
        <f t="shared" si="2"/>
        <v>0.737362013091619</v>
      </c>
      <c r="C91" s="12">
        <f t="shared" si="3"/>
        <v>0.2718513691752624</v>
      </c>
    </row>
    <row r="92" spans="1:3" ht="12.75">
      <c r="A92" s="11">
        <v>0.87</v>
      </c>
      <c r="B92" s="12">
        <f t="shared" si="2"/>
        <v>0.7449404883331261</v>
      </c>
      <c r="C92" s="12">
        <f t="shared" si="3"/>
        <v>0.27746816557899817</v>
      </c>
    </row>
    <row r="93" spans="1:3" ht="12.75">
      <c r="A93" s="11">
        <v>0.88</v>
      </c>
      <c r="B93" s="12">
        <f t="shared" si="2"/>
        <v>0.7525025420478486</v>
      </c>
      <c r="C93" s="12">
        <f t="shared" si="3"/>
        <v>0.2831300378942371</v>
      </c>
    </row>
    <row r="94" spans="1:3" ht="12.75">
      <c r="A94" s="11">
        <v>0.89</v>
      </c>
      <c r="B94" s="12">
        <f t="shared" si="2"/>
        <v>0.7600483156502069</v>
      </c>
      <c r="C94" s="12">
        <f t="shared" si="3"/>
        <v>0.28883672106135827</v>
      </c>
    </row>
    <row r="95" spans="1:3" ht="12.75">
      <c r="A95" s="11">
        <v>0.9</v>
      </c>
      <c r="B95" s="12">
        <f t="shared" si="2"/>
        <v>0.7675779484371485</v>
      </c>
      <c r="C95" s="12">
        <f t="shared" si="3"/>
        <v>0.2945879534634909</v>
      </c>
    </row>
    <row r="96" spans="1:3" ht="12.75">
      <c r="A96" s="11">
        <v>0.91</v>
      </c>
      <c r="B96" s="12">
        <f t="shared" si="2"/>
        <v>0.7750915776331488</v>
      </c>
      <c r="C96" s="12">
        <f t="shared" si="3"/>
        <v>0.3003834768589218</v>
      </c>
    </row>
    <row r="97" spans="1:3" ht="12.75">
      <c r="A97" s="11">
        <v>0.92</v>
      </c>
      <c r="B97" s="12">
        <f t="shared" si="2"/>
        <v>0.7825893384339839</v>
      </c>
      <c r="C97" s="12">
        <f t="shared" si="3"/>
        <v>0.3062230363152703</v>
      </c>
    </row>
    <row r="98" spans="1:3" ht="12.75">
      <c r="A98" s="11">
        <v>0.93</v>
      </c>
      <c r="B98" s="12">
        <f t="shared" si="2"/>
        <v>0.7900713640493069</v>
      </c>
      <c r="C98" s="12">
        <f t="shared" si="3"/>
        <v>0.31210638014536624</v>
      </c>
    </row>
    <row r="99" spans="1:3" ht="12.75">
      <c r="A99" s="11">
        <v>0.94</v>
      </c>
      <c r="B99" s="12">
        <f t="shared" si="2"/>
        <v>0.7975377857440682</v>
      </c>
      <c r="C99" s="12">
        <f t="shared" si="3"/>
        <v>0.3180332598447756</v>
      </c>
    </row>
    <row r="100" spans="1:3" ht="12.75">
      <c r="A100" s="11">
        <v>0.95</v>
      </c>
      <c r="B100" s="12">
        <f t="shared" si="2"/>
        <v>0.8049887328788226</v>
      </c>
      <c r="C100" s="12">
        <f t="shared" si="3"/>
        <v>0.3240034300309262</v>
      </c>
    </row>
    <row r="101" spans="1:3" ht="12.75">
      <c r="A101" s="11">
        <v>0.96</v>
      </c>
      <c r="B101" s="12">
        <f t="shared" si="2"/>
        <v>0.812424332948954</v>
      </c>
      <c r="C101" s="12">
        <f t="shared" si="3"/>
        <v>0.3300166483837764</v>
      </c>
    </row>
    <row r="102" spans="1:3" ht="12.75">
      <c r="A102" s="11">
        <v>0.97</v>
      </c>
      <c r="B102" s="12">
        <f t="shared" si="2"/>
        <v>0.8198447116228598</v>
      </c>
      <c r="C102" s="12">
        <f t="shared" si="3"/>
        <v>0.33607267558798504</v>
      </c>
    </row>
    <row r="103" spans="1:3" ht="12.75">
      <c r="A103" s="11">
        <v>0.98</v>
      </c>
      <c r="B103" s="12">
        <f t="shared" si="2"/>
        <v>0.8272499927791219</v>
      </c>
      <c r="C103" s="12">
        <f t="shared" si="3"/>
        <v>0.34217127527652863</v>
      </c>
    </row>
    <row r="104" spans="1:3" ht="12.75">
      <c r="A104" s="11">
        <v>0.99</v>
      </c>
      <c r="B104" s="12">
        <f t="shared" si="2"/>
        <v>0.8346402985427024</v>
      </c>
      <c r="C104" s="12">
        <f t="shared" si="3"/>
        <v>0.3483122139757257</v>
      </c>
    </row>
    <row r="105" spans="1:3" ht="12.75">
      <c r="A105" s="11">
        <v>1</v>
      </c>
      <c r="B105" s="12">
        <f t="shared" si="2"/>
        <v>0.8420157493201932</v>
      </c>
      <c r="C105" s="12">
        <f t="shared" si="3"/>
        <v>0.3544952610516232</v>
      </c>
    </row>
    <row r="106" spans="1:3" ht="12.75">
      <c r="A106" s="11">
        <v>1.01</v>
      </c>
      <c r="B106" s="12">
        <f t="shared" si="2"/>
        <v>0.8493764638341501</v>
      </c>
      <c r="C106" s="12">
        <f t="shared" si="3"/>
        <v>0.36072018865770267</v>
      </c>
    </row>
    <row r="107" spans="1:3" ht="12.75">
      <c r="A107" s="11">
        <v>1.02</v>
      </c>
      <c r="B107" s="12">
        <f t="shared" si="2"/>
        <v>0.856722559156539</v>
      </c>
      <c r="C107" s="12">
        <f t="shared" si="3"/>
        <v>0.3669867716838648</v>
      </c>
    </row>
    <row r="108" spans="1:3" ht="12.75">
      <c r="A108" s="11">
        <v>1.03</v>
      </c>
      <c r="B108" s="12">
        <f t="shared" si="2"/>
        <v>0.8640541507413262</v>
      </c>
      <c r="C108" s="12">
        <f t="shared" si="3"/>
        <v>0.3732947877066572</v>
      </c>
    </row>
    <row r="109" spans="1:3" ht="12.75">
      <c r="A109" s="11">
        <v>1.04</v>
      </c>
      <c r="B109" s="12">
        <f t="shared" si="2"/>
        <v>0.8713713524562343</v>
      </c>
      <c r="C109" s="12">
        <f t="shared" si="3"/>
        <v>0.3796440169407035</v>
      </c>
    </row>
    <row r="110" spans="1:3" ht="12.75">
      <c r="A110" s="11">
        <v>1.05</v>
      </c>
      <c r="B110" s="12">
        <f t="shared" si="2"/>
        <v>0.878674276613695</v>
      </c>
      <c r="C110" s="12">
        <f t="shared" si="3"/>
        <v>0.3860342421913001</v>
      </c>
    </row>
    <row r="111" spans="1:3" ht="12.75">
      <c r="A111" s="11">
        <v>1.06</v>
      </c>
      <c r="B111" s="12">
        <f t="shared" si="2"/>
        <v>0.8859630340010201</v>
      </c>
      <c r="C111" s="12">
        <f t="shared" si="3"/>
        <v>0.3924652488081463</v>
      </c>
    </row>
    <row r="112" spans="1:3" ht="12.75">
      <c r="A112" s="11">
        <v>1.07</v>
      </c>
      <c r="B112" s="12">
        <f t="shared" si="2"/>
        <v>0.8932377339098154</v>
      </c>
      <c r="C112" s="12">
        <f t="shared" si="3"/>
        <v>0.3989368246401711</v>
      </c>
    </row>
    <row r="113" spans="1:3" ht="12.75">
      <c r="A113" s="11">
        <v>1.08</v>
      </c>
      <c r="B113" s="12">
        <f t="shared" si="2"/>
        <v>0.9004984841646626</v>
      </c>
      <c r="C113" s="12">
        <f t="shared" si="3"/>
        <v>0.40544875999142754</v>
      </c>
    </row>
    <row r="114" spans="1:3" ht="12.75">
      <c r="A114" s="11">
        <v>1.09</v>
      </c>
      <c r="B114" s="12">
        <f t="shared" si="2"/>
        <v>0.9077453911510907</v>
      </c>
      <c r="C114" s="12">
        <f t="shared" si="3"/>
        <v>0.4120008475780233</v>
      </c>
    </row>
    <row r="115" spans="1:3" ht="12.75">
      <c r="A115" s="11">
        <v>1.1</v>
      </c>
      <c r="B115" s="12">
        <f t="shared" si="2"/>
        <v>0.9149785598428557</v>
      </c>
      <c r="C115" s="12">
        <f t="shared" si="3"/>
        <v>0.41859288248605314</v>
      </c>
    </row>
    <row r="116" spans="1:3" ht="12.75">
      <c r="A116" s="11">
        <v>1.11</v>
      </c>
      <c r="B116" s="12">
        <f t="shared" si="2"/>
        <v>0.9221980938285528</v>
      </c>
      <c r="C116" s="12">
        <f t="shared" si="3"/>
        <v>0.42522466213050814</v>
      </c>
    </row>
    <row r="117" spans="1:3" ht="12.75">
      <c r="A117" s="11">
        <v>1.12</v>
      </c>
      <c r="B117" s="12">
        <f t="shared" si="2"/>
        <v>0.9294040953375844</v>
      </c>
      <c r="C117" s="12">
        <f t="shared" si="3"/>
        <v>0.4318959862151368</v>
      </c>
    </row>
    <row r="118" spans="1:3" ht="12.75">
      <c r="A118" s="11">
        <v>1.13</v>
      </c>
      <c r="B118" s="12">
        <f t="shared" si="2"/>
        <v>0.9365966652654891</v>
      </c>
      <c r="C118" s="12">
        <f t="shared" si="3"/>
        <v>0.43860665669321736</v>
      </c>
    </row>
    <row r="119" spans="1:3" ht="12.75">
      <c r="A119" s="11">
        <v>1.14</v>
      </c>
      <c r="B119" s="12">
        <f t="shared" si="2"/>
        <v>0.9437759031986721</v>
      </c>
      <c r="C119" s="12">
        <f t="shared" si="3"/>
        <v>0.44535647772923465</v>
      </c>
    </row>
    <row r="120" spans="1:3" ht="12.75">
      <c r="A120" s="11">
        <v>1.15</v>
      </c>
      <c r="B120" s="12">
        <f t="shared" si="2"/>
        <v>0.9509419074385319</v>
      </c>
      <c r="C120" s="12">
        <f t="shared" si="3"/>
        <v>0.45214525566141667</v>
      </c>
    </row>
    <row r="121" spans="1:3" ht="12.75">
      <c r="A121" s="11">
        <v>1.16</v>
      </c>
      <c r="B121" s="12">
        <f t="shared" si="2"/>
        <v>0.9580947750250217</v>
      </c>
      <c r="C121" s="12">
        <f t="shared" si="3"/>
        <v>0.4589727989651235</v>
      </c>
    </row>
    <row r="122" spans="1:3" ht="12.75">
      <c r="A122" s="11">
        <v>1.17</v>
      </c>
      <c r="B122" s="12">
        <f t="shared" si="2"/>
        <v>0.9652346017596456</v>
      </c>
      <c r="C122" s="12">
        <f t="shared" si="3"/>
        <v>0.4658389182170508</v>
      </c>
    </row>
    <row r="123" spans="1:3" ht="12.75">
      <c r="A123" s="11">
        <v>1.18</v>
      </c>
      <c r="B123" s="12">
        <f t="shared" si="2"/>
        <v>0.9723614822279139</v>
      </c>
      <c r="C123" s="12">
        <f t="shared" si="3"/>
        <v>0.47274342606023284</v>
      </c>
    </row>
    <row r="124" spans="1:3" ht="12.75">
      <c r="A124" s="11">
        <v>1.19</v>
      </c>
      <c r="B124" s="12">
        <f t="shared" si="2"/>
        <v>0.9794755098212764</v>
      </c>
      <c r="C124" s="12">
        <f t="shared" si="3"/>
        <v>0.47968613716982467</v>
      </c>
    </row>
    <row r="125" spans="1:3" ht="12.75">
      <c r="A125" s="11">
        <v>1.2</v>
      </c>
      <c r="B125" s="12">
        <f t="shared" si="2"/>
        <v>0.9865767767585372</v>
      </c>
      <c r="C125" s="12">
        <f t="shared" si="3"/>
        <v>0.48666686821963223</v>
      </c>
    </row>
    <row r="126" spans="1:3" ht="12.75">
      <c r="A126" s="11">
        <v>1.21</v>
      </c>
      <c r="B126" s="12">
        <f t="shared" si="2"/>
        <v>0.9936653741067802</v>
      </c>
      <c r="C126" s="12">
        <f t="shared" si="3"/>
        <v>0.4936854378493838</v>
      </c>
    </row>
    <row r="127" spans="1:3" ht="12.75">
      <c r="A127" s="11">
        <v>1.22</v>
      </c>
      <c r="B127" s="12">
        <f t="shared" si="2"/>
        <v>1.0007413918018053</v>
      </c>
      <c r="C127" s="12">
        <f t="shared" si="3"/>
        <v>0.5007416666327072</v>
      </c>
    </row>
    <row r="128" spans="1:3" ht="12.75">
      <c r="A128" s="11">
        <v>1.23</v>
      </c>
      <c r="B128" s="12">
        <f t="shared" si="2"/>
        <v>1.0078049186680986</v>
      </c>
      <c r="C128" s="12">
        <f t="shared" si="3"/>
        <v>0.5078353770458064</v>
      </c>
    </row>
    <row r="129" spans="1:3" ht="12.75">
      <c r="A129" s="11">
        <v>1.24</v>
      </c>
      <c r="B129" s="12">
        <f t="shared" si="2"/>
        <v>1.0148560424383488</v>
      </c>
      <c r="C129" s="12">
        <f t="shared" si="3"/>
        <v>0.5149663934368138</v>
      </c>
    </row>
    <row r="130" spans="1:3" ht="12.75">
      <c r="A130" s="11">
        <v>1.25</v>
      </c>
      <c r="B130" s="12">
        <f t="shared" si="2"/>
        <v>1.021894849772516</v>
      </c>
      <c r="C130" s="12">
        <f t="shared" si="3"/>
        <v>0.5221345419957966</v>
      </c>
    </row>
    <row r="131" spans="1:3" ht="12.75">
      <c r="A131" s="11">
        <v>1.26</v>
      </c>
      <c r="B131" s="12">
        <f t="shared" si="2"/>
        <v>1.0289214262764728</v>
      </c>
      <c r="C131" s="12">
        <f t="shared" si="3"/>
        <v>0.5293396507254055</v>
      </c>
    </row>
    <row r="132" spans="1:3" ht="12.75">
      <c r="A132" s="11">
        <v>1.27</v>
      </c>
      <c r="B132" s="12">
        <f t="shared" si="2"/>
        <v>1.0359358565202257</v>
      </c>
      <c r="C132" s="12">
        <f t="shared" si="3"/>
        <v>0.5365815494121468</v>
      </c>
    </row>
    <row r="133" spans="1:3" ht="12.75">
      <c r="A133" s="11">
        <v>1.28</v>
      </c>
      <c r="B133" s="12">
        <f t="shared" si="2"/>
        <v>1.0429382240557286</v>
      </c>
      <c r="C133" s="12">
        <f t="shared" si="3"/>
        <v>0.5438600695982585</v>
      </c>
    </row>
    <row r="134" spans="1:3" ht="12.75">
      <c r="A134" s="11">
        <v>1.29</v>
      </c>
      <c r="B134" s="12">
        <f aca="true" t="shared" si="4" ref="B134:B197">((3*$E$6*$E$5*A134/2+1)^(2/3)-1)</f>
        <v>1.049928611434301</v>
      </c>
      <c r="C134" s="12">
        <f aca="true" t="shared" si="5" ref="C134:C197">$E$5*B134*B134/2</f>
        <v>0.5511750445541796</v>
      </c>
    </row>
    <row r="135" spans="1:3" ht="12.75">
      <c r="A135" s="11">
        <v>1.3</v>
      </c>
      <c r="B135" s="12">
        <f t="shared" si="4"/>
        <v>1.0569071002236612</v>
      </c>
      <c r="C135" s="12">
        <f t="shared" si="5"/>
        <v>0.5585263092515941</v>
      </c>
    </row>
    <row r="136" spans="1:3" ht="12.75">
      <c r="A136" s="11">
        <v>1.31</v>
      </c>
      <c r="B136" s="12">
        <f t="shared" si="4"/>
        <v>1.0638737710245811</v>
      </c>
      <c r="C136" s="12">
        <f t="shared" si="5"/>
        <v>0.5659137003370315</v>
      </c>
    </row>
    <row r="137" spans="1:3" ht="12.75">
      <c r="A137" s="11">
        <v>1.32</v>
      </c>
      <c r="B137" s="12">
        <f t="shared" si="4"/>
        <v>1.070828703487182</v>
      </c>
      <c r="C137" s="12">
        <f t="shared" si="5"/>
        <v>0.5733370561060195</v>
      </c>
    </row>
    <row r="138" spans="1:3" ht="12.75">
      <c r="A138" s="11">
        <v>1.33</v>
      </c>
      <c r="B138" s="12">
        <f t="shared" si="4"/>
        <v>1.0777719763268694</v>
      </c>
      <c r="C138" s="12">
        <f t="shared" si="5"/>
        <v>0.5807962164777629</v>
      </c>
    </row>
    <row r="139" spans="1:3" ht="12.75">
      <c r="A139" s="11">
        <v>1.34</v>
      </c>
      <c r="B139" s="12">
        <f t="shared" si="4"/>
        <v>1.0847036673399253</v>
      </c>
      <c r="C139" s="12">
        <f t="shared" si="5"/>
        <v>0.5882910229703416</v>
      </c>
    </row>
    <row r="140" spans="1:3" ht="12.75">
      <c r="A140" s="11">
        <v>1.35</v>
      </c>
      <c r="B140" s="12">
        <f t="shared" si="4"/>
        <v>1.0916238534187657</v>
      </c>
      <c r="C140" s="12">
        <f t="shared" si="5"/>
        <v>0.5958213186764174</v>
      </c>
    </row>
    <row r="141" spans="1:3" ht="12.75">
      <c r="A141" s="11">
        <v>1.36</v>
      </c>
      <c r="B141" s="12">
        <f t="shared" si="4"/>
        <v>1.0985326105668642</v>
      </c>
      <c r="C141" s="12">
        <f t="shared" si="5"/>
        <v>0.603386948239425</v>
      </c>
    </row>
    <row r="142" spans="1:3" ht="12.75">
      <c r="A142" s="11">
        <v>1.37</v>
      </c>
      <c r="B142" s="12">
        <f t="shared" si="4"/>
        <v>1.1054300139133661</v>
      </c>
      <c r="C142" s="12">
        <f t="shared" si="5"/>
        <v>0.6109877578302524</v>
      </c>
    </row>
    <row r="143" spans="1:3" ht="12.75">
      <c r="A143" s="11">
        <v>1.38</v>
      </c>
      <c r="B143" s="12">
        <f t="shared" si="4"/>
        <v>1.1123161377273831</v>
      </c>
      <c r="C143" s="12">
        <f t="shared" si="5"/>
        <v>0.6186235951243814</v>
      </c>
    </row>
    <row r="144" spans="1:3" ht="12.75">
      <c r="A144" s="11">
        <v>1.39</v>
      </c>
      <c r="B144" s="12">
        <f t="shared" si="4"/>
        <v>1.11919105543199</v>
      </c>
      <c r="C144" s="12">
        <f t="shared" si="5"/>
        <v>0.6262943092794858</v>
      </c>
    </row>
    <row r="145" spans="1:3" ht="12.75">
      <c r="A145" s="11">
        <v>1.4</v>
      </c>
      <c r="B145" s="12">
        <f t="shared" si="4"/>
        <v>1.1260548396179257</v>
      </c>
      <c r="C145" s="12">
        <f t="shared" si="5"/>
        <v>0.6339997509134763</v>
      </c>
    </row>
    <row r="146" spans="1:3" ht="12.75">
      <c r="A146" s="11">
        <v>1.41</v>
      </c>
      <c r="B146" s="12">
        <f t="shared" si="4"/>
        <v>1.1329075620570097</v>
      </c>
      <c r="C146" s="12">
        <f t="shared" si="5"/>
        <v>0.6417397720829786</v>
      </c>
    </row>
    <row r="147" spans="1:3" ht="12.75">
      <c r="A147" s="11">
        <v>1.42</v>
      </c>
      <c r="B147" s="12">
        <f t="shared" si="4"/>
        <v>1.1397492937152722</v>
      </c>
      <c r="C147" s="12">
        <f t="shared" si="5"/>
        <v>0.649514226262231</v>
      </c>
    </row>
    <row r="148" spans="1:3" ht="12.75">
      <c r="A148" s="11">
        <v>1.43</v>
      </c>
      <c r="B148" s="12">
        <f t="shared" si="4"/>
        <v>1.1465801047658188</v>
      </c>
      <c r="C148" s="12">
        <f t="shared" si="5"/>
        <v>0.657322968322398</v>
      </c>
    </row>
    <row r="149" spans="1:3" ht="12.75">
      <c r="A149" s="11">
        <v>1.44</v>
      </c>
      <c r="B149" s="12">
        <f t="shared" si="4"/>
        <v>1.1534000646014286</v>
      </c>
      <c r="C149" s="12">
        <f t="shared" si="5"/>
        <v>0.6651658545112898</v>
      </c>
    </row>
    <row r="150" spans="1:3" ht="12.75">
      <c r="A150" s="11">
        <v>1.45</v>
      </c>
      <c r="B150" s="12">
        <f t="shared" si="4"/>
        <v>1.1602092418468866</v>
      </c>
      <c r="C150" s="12">
        <f t="shared" si="5"/>
        <v>0.6730427424334636</v>
      </c>
    </row>
    <row r="151" spans="1:3" ht="12.75">
      <c r="A151" s="11">
        <v>1.46</v>
      </c>
      <c r="B151" s="12">
        <f t="shared" si="4"/>
        <v>1.1670077043710725</v>
      </c>
      <c r="C151" s="12">
        <f t="shared" si="5"/>
        <v>0.6809534910307202</v>
      </c>
    </row>
    <row r="152" spans="1:3" ht="12.75">
      <c r="A152" s="11">
        <v>1.47</v>
      </c>
      <c r="B152" s="12">
        <f t="shared" si="4"/>
        <v>1.1737955192987992</v>
      </c>
      <c r="C152" s="12">
        <f t="shared" si="5"/>
        <v>0.6888979605629688</v>
      </c>
    </row>
    <row r="153" spans="1:3" ht="12.75">
      <c r="A153" s="11">
        <v>1.48</v>
      </c>
      <c r="B153" s="12">
        <f t="shared" si="4"/>
        <v>1.1805727530224104</v>
      </c>
      <c r="C153" s="12">
        <f t="shared" si="5"/>
        <v>0.6968760125894566</v>
      </c>
    </row>
    <row r="154" spans="1:3" ht="12.75">
      <c r="A154" s="11">
        <v>1.49</v>
      </c>
      <c r="B154" s="12">
        <f t="shared" si="4"/>
        <v>1.1873394712131464</v>
      </c>
      <c r="C154" s="12">
        <f t="shared" si="5"/>
        <v>0.7048875099503571</v>
      </c>
    </row>
    <row r="155" spans="1:3" ht="12.75">
      <c r="A155" s="11">
        <v>1.5</v>
      </c>
      <c r="B155" s="12">
        <f t="shared" si="4"/>
        <v>1.194095738832282</v>
      </c>
      <c r="C155" s="12">
        <f t="shared" si="5"/>
        <v>0.7129323167487066</v>
      </c>
    </row>
    <row r="156" spans="1:3" ht="12.75">
      <c r="A156" s="11">
        <v>1.51</v>
      </c>
      <c r="B156" s="12">
        <f t="shared" si="4"/>
        <v>1.2008416201420387</v>
      </c>
      <c r="C156" s="12">
        <f t="shared" si="5"/>
        <v>0.7210102983326782</v>
      </c>
    </row>
    <row r="157" spans="1:3" ht="12.75">
      <c r="A157" s="11">
        <v>1.52</v>
      </c>
      <c r="B157" s="12">
        <f t="shared" si="4"/>
        <v>1.2075771787162837</v>
      </c>
      <c r="C157" s="12">
        <f t="shared" si="5"/>
        <v>0.7291213212781896</v>
      </c>
    </row>
    <row r="158" spans="1:3" ht="12.75">
      <c r="A158" s="11">
        <v>1.53</v>
      </c>
      <c r="B158" s="12">
        <f t="shared" si="4"/>
        <v>1.2143024774510147</v>
      </c>
      <c r="C158" s="12">
        <f t="shared" si="5"/>
        <v>0.737265253371836</v>
      </c>
    </row>
    <row r="159" spans="1:3" ht="12.75">
      <c r="A159" s="11">
        <v>1.54</v>
      </c>
      <c r="B159" s="12">
        <f t="shared" si="4"/>
        <v>1.2210175785746378</v>
      </c>
      <c r="C159" s="12">
        <f t="shared" si="5"/>
        <v>0.7454419635941358</v>
      </c>
    </row>
    <row r="160" spans="1:3" ht="12.75">
      <c r="A160" s="11">
        <v>1.55</v>
      </c>
      <c r="B160" s="12">
        <f t="shared" si="4"/>
        <v>1.2277225436580461</v>
      </c>
      <c r="C160" s="12">
        <f t="shared" si="5"/>
        <v>0.7536513221030915</v>
      </c>
    </row>
    <row r="161" spans="1:3" ht="12.75">
      <c r="A161" s="11">
        <v>1.56</v>
      </c>
      <c r="B161" s="12">
        <f t="shared" si="4"/>
        <v>1.2344174336244977</v>
      </c>
      <c r="C161" s="12">
        <f t="shared" si="5"/>
        <v>0.7618932002180456</v>
      </c>
    </row>
    <row r="162" spans="1:3" ht="12.75">
      <c r="A162" s="11">
        <v>1.57</v>
      </c>
      <c r="B162" s="12">
        <f t="shared" si="4"/>
        <v>1.2411023087593058</v>
      </c>
      <c r="C162" s="12">
        <f t="shared" si="5"/>
        <v>0.7701674704038396</v>
      </c>
    </row>
    <row r="163" spans="1:3" ht="12.75">
      <c r="A163" s="11">
        <v>1.58</v>
      </c>
      <c r="B163" s="12">
        <f t="shared" si="4"/>
        <v>1.2477772287193383</v>
      </c>
      <c r="C163" s="12">
        <f t="shared" si="5"/>
        <v>0.7784740062552559</v>
      </c>
    </row>
    <row r="164" spans="1:3" ht="12.75">
      <c r="A164" s="11">
        <v>1.59</v>
      </c>
      <c r="B164" s="12">
        <f t="shared" si="4"/>
        <v>1.2544422525423338</v>
      </c>
      <c r="C164" s="12">
        <f t="shared" si="5"/>
        <v>0.7868126824817422</v>
      </c>
    </row>
    <row r="165" spans="1:3" ht="12.75">
      <c r="A165" s="11">
        <v>1.6</v>
      </c>
      <c r="B165" s="12">
        <f t="shared" si="4"/>
        <v>1.2610974386560425</v>
      </c>
      <c r="C165" s="12">
        <f t="shared" si="5"/>
        <v>0.7951833748924154</v>
      </c>
    </row>
    <row r="166" spans="1:3" ht="12.75">
      <c r="A166" s="11">
        <v>1.61</v>
      </c>
      <c r="B166" s="12">
        <f t="shared" si="4"/>
        <v>1.2677428448871875</v>
      </c>
      <c r="C166" s="12">
        <f t="shared" si="5"/>
        <v>0.8035859603813298</v>
      </c>
    </row>
    <row r="167" spans="1:3" ht="12.75">
      <c r="A167" s="11">
        <v>1.62</v>
      </c>
      <c r="B167" s="12">
        <f t="shared" si="4"/>
        <v>1.2743785284702618</v>
      </c>
      <c r="C167" s="12">
        <f t="shared" si="5"/>
        <v>0.8120203169130149</v>
      </c>
    </row>
    <row r="168" spans="1:3" ht="12.75">
      <c r="A168" s="11">
        <v>1.63</v>
      </c>
      <c r="B168" s="12">
        <f t="shared" si="4"/>
        <v>1.2810045460561517</v>
      </c>
      <c r="C168" s="12">
        <f t="shared" si="5"/>
        <v>0.8204863235082636</v>
      </c>
    </row>
    <row r="169" spans="1:3" ht="12.75">
      <c r="A169" s="11">
        <v>1.64</v>
      </c>
      <c r="B169" s="12">
        <f t="shared" si="4"/>
        <v>1.287620953720602</v>
      </c>
      <c r="C169" s="12">
        <f t="shared" si="5"/>
        <v>0.8289838602301763</v>
      </c>
    </row>
    <row r="170" spans="1:3" ht="12.75">
      <c r="A170" s="11">
        <v>1.65</v>
      </c>
      <c r="B170" s="12">
        <f t="shared" si="4"/>
        <v>1.2942278069725246</v>
      </c>
      <c r="C170" s="12">
        <f t="shared" si="5"/>
        <v>0.8375128081704551</v>
      </c>
    </row>
    <row r="171" spans="1:3" ht="12.75">
      <c r="A171" s="11">
        <v>1.66</v>
      </c>
      <c r="B171" s="12">
        <f t="shared" si="4"/>
        <v>1.300825160762142</v>
      </c>
      <c r="C171" s="12">
        <f t="shared" si="5"/>
        <v>0.8460730494359262</v>
      </c>
    </row>
    <row r="172" spans="1:3" ht="12.75">
      <c r="A172" s="11">
        <v>1.67</v>
      </c>
      <c r="B172" s="12">
        <f t="shared" si="4"/>
        <v>1.3074130694889936</v>
      </c>
      <c r="C172" s="12">
        <f t="shared" si="5"/>
        <v>0.854664467135316</v>
      </c>
    </row>
    <row r="173" spans="1:3" ht="12.75">
      <c r="A173" s="11">
        <v>1.68</v>
      </c>
      <c r="B173" s="12">
        <f t="shared" si="4"/>
        <v>1.3139915870097796</v>
      </c>
      <c r="C173" s="12">
        <f t="shared" si="5"/>
        <v>0.8632869453662396</v>
      </c>
    </row>
    <row r="174" spans="1:3" ht="12.75">
      <c r="A174" s="11">
        <v>1.69</v>
      </c>
      <c r="B174" s="12">
        <f t="shared" si="4"/>
        <v>1.3205607666460693</v>
      </c>
      <c r="C174" s="12">
        <f t="shared" si="5"/>
        <v>0.8719403692024271</v>
      </c>
    </row>
    <row r="175" spans="1:3" ht="12.75">
      <c r="A175" s="11">
        <v>1.7</v>
      </c>
      <c r="B175" s="12">
        <f t="shared" si="4"/>
        <v>1.3271206611918642</v>
      </c>
      <c r="C175" s="12">
        <f t="shared" si="5"/>
        <v>0.8806246246811654</v>
      </c>
    </row>
    <row r="176" spans="1:3" ht="12.75">
      <c r="A176" s="11">
        <v>1.71</v>
      </c>
      <c r="B176" s="12">
        <f t="shared" si="4"/>
        <v>1.3336713229210244</v>
      </c>
      <c r="C176" s="12">
        <f t="shared" si="5"/>
        <v>0.8893395987909577</v>
      </c>
    </row>
    <row r="177" spans="1:3" ht="12.75">
      <c r="A177" s="11">
        <v>1.72</v>
      </c>
      <c r="B177" s="12">
        <f t="shared" si="4"/>
        <v>1.3402128035945569</v>
      </c>
      <c r="C177" s="12">
        <f t="shared" si="5"/>
        <v>0.8980851794593911</v>
      </c>
    </row>
    <row r="178" spans="1:3" ht="12.75">
      <c r="A178" s="11">
        <v>1.73</v>
      </c>
      <c r="B178" s="12">
        <f t="shared" si="4"/>
        <v>1.3467451544677744</v>
      </c>
      <c r="C178" s="12">
        <f t="shared" si="5"/>
        <v>0.9068612555412148</v>
      </c>
    </row>
    <row r="179" spans="1:3" ht="12.75">
      <c r="A179" s="11">
        <v>1.74</v>
      </c>
      <c r="B179" s="12">
        <f t="shared" si="4"/>
        <v>1.3532684262973245</v>
      </c>
      <c r="C179" s="12">
        <f t="shared" si="5"/>
        <v>0.9156677168066185</v>
      </c>
    </row>
    <row r="180" spans="1:3" ht="12.75">
      <c r="A180" s="11">
        <v>1.75</v>
      </c>
      <c r="B180" s="12">
        <f t="shared" si="4"/>
        <v>1.3597826693480903</v>
      </c>
      <c r="C180" s="12">
        <f t="shared" si="5"/>
        <v>0.924504453929709</v>
      </c>
    </row>
    <row r="181" spans="1:3" ht="12.75">
      <c r="A181" s="11">
        <v>1.76</v>
      </c>
      <c r="B181" s="12">
        <f t="shared" si="4"/>
        <v>1.3662879333999696</v>
      </c>
      <c r="C181" s="12">
        <f t="shared" si="5"/>
        <v>0.9333713584771799</v>
      </c>
    </row>
    <row r="182" spans="1:3" ht="12.75">
      <c r="A182" s="11">
        <v>1.77</v>
      </c>
      <c r="B182" s="12">
        <f t="shared" si="4"/>
        <v>1.3727842677545312</v>
      </c>
      <c r="C182" s="12">
        <f t="shared" si="5"/>
        <v>0.9422683228971722</v>
      </c>
    </row>
    <row r="183" spans="1:3" ht="12.75">
      <c r="A183" s="11">
        <v>1.78</v>
      </c>
      <c r="B183" s="12">
        <f t="shared" si="4"/>
        <v>1.3792717212415568</v>
      </c>
      <c r="C183" s="12">
        <f t="shared" si="5"/>
        <v>0.9511952405083234</v>
      </c>
    </row>
    <row r="184" spans="1:3" ht="12.75">
      <c r="A184" s="11">
        <v>1.79</v>
      </c>
      <c r="B184" s="12">
        <f t="shared" si="4"/>
        <v>1.3857503422254611</v>
      </c>
      <c r="C184" s="12">
        <f t="shared" si="5"/>
        <v>0.9601520054889913</v>
      </c>
    </row>
    <row r="185" spans="1:3" ht="12.75">
      <c r="A185" s="11">
        <v>1.8</v>
      </c>
      <c r="B185" s="12">
        <f t="shared" si="4"/>
        <v>1.3922201786116033</v>
      </c>
      <c r="C185" s="12">
        <f t="shared" si="5"/>
        <v>0.9691385128666623</v>
      </c>
    </row>
    <row r="186" spans="1:3" ht="12.75">
      <c r="A186" s="11">
        <v>1.81</v>
      </c>
      <c r="B186" s="12">
        <f t="shared" si="4"/>
        <v>1.3986812778524857</v>
      </c>
      <c r="C186" s="12">
        <f t="shared" si="5"/>
        <v>0.9781546585075312</v>
      </c>
    </row>
    <row r="187" spans="1:3" ht="12.75">
      <c r="A187" s="11">
        <v>1.82</v>
      </c>
      <c r="B187" s="12">
        <f t="shared" si="4"/>
        <v>1.4051336869538469</v>
      </c>
      <c r="C187" s="12">
        <f t="shared" si="5"/>
        <v>0.9872003391062557</v>
      </c>
    </row>
    <row r="188" spans="1:3" ht="12.75">
      <c r="A188" s="11">
        <v>1.83</v>
      </c>
      <c r="B188" s="12">
        <f t="shared" si="4"/>
        <v>1.4115774524806435</v>
      </c>
      <c r="C188" s="12">
        <f t="shared" si="5"/>
        <v>0.9962754521758717</v>
      </c>
    </row>
    <row r="189" spans="1:3" ht="12.75">
      <c r="A189" s="11">
        <v>1.84</v>
      </c>
      <c r="B189" s="12">
        <f t="shared" si="4"/>
        <v>1.4180126205629335</v>
      </c>
      <c r="C189" s="12">
        <f t="shared" si="5"/>
        <v>1.005379896037879</v>
      </c>
    </row>
    <row r="190" spans="1:3" ht="12.75">
      <c r="A190" s="11">
        <v>1.85</v>
      </c>
      <c r="B190" s="12">
        <f t="shared" si="4"/>
        <v>1.4244392369016543</v>
      </c>
      <c r="C190" s="12">
        <f t="shared" si="5"/>
        <v>1.0145135698124836</v>
      </c>
    </row>
    <row r="191" spans="1:3" ht="12.75">
      <c r="A191" s="11">
        <v>1.86</v>
      </c>
      <c r="B191" s="12">
        <f t="shared" si="4"/>
        <v>1.4308573467743035</v>
      </c>
      <c r="C191" s="12">
        <f t="shared" si="5"/>
        <v>1.0236763734089998</v>
      </c>
    </row>
    <row r="192" spans="1:3" ht="12.75">
      <c r="A192" s="11">
        <v>1.87</v>
      </c>
      <c r="B192" s="12">
        <f t="shared" si="4"/>
        <v>1.4372669950405226</v>
      </c>
      <c r="C192" s="12">
        <f t="shared" si="5"/>
        <v>1.0328682075164068</v>
      </c>
    </row>
    <row r="193" spans="1:3" ht="12.75">
      <c r="A193" s="11">
        <v>1.88</v>
      </c>
      <c r="B193" s="12">
        <f t="shared" si="4"/>
        <v>1.4436682261475804</v>
      </c>
      <c r="C193" s="12">
        <f t="shared" si="5"/>
        <v>1.0420889735940506</v>
      </c>
    </row>
    <row r="194" spans="1:3" ht="12.75">
      <c r="A194" s="11">
        <v>1.89</v>
      </c>
      <c r="B194" s="12">
        <f t="shared" si="4"/>
        <v>1.4500610841357724</v>
      </c>
      <c r="C194" s="12">
        <f t="shared" si="5"/>
        <v>1.0513385738625058</v>
      </c>
    </row>
    <row r="195" spans="1:3" ht="12.75">
      <c r="A195" s="11">
        <v>1.9</v>
      </c>
      <c r="B195" s="12">
        <f t="shared" si="4"/>
        <v>1.4564456126437197</v>
      </c>
      <c r="C195" s="12">
        <f t="shared" si="5"/>
        <v>1.06061691129457</v>
      </c>
    </row>
    <row r="196" spans="1:3" ht="12.75">
      <c r="A196" s="11">
        <v>1.91</v>
      </c>
      <c r="B196" s="12">
        <f t="shared" si="4"/>
        <v>1.462821854913583</v>
      </c>
      <c r="C196" s="12">
        <f t="shared" si="5"/>
        <v>1.0699238896064078</v>
      </c>
    </row>
    <row r="197" spans="1:3" ht="12.75">
      <c r="A197" s="11">
        <v>1.92</v>
      </c>
      <c r="B197" s="12">
        <f t="shared" si="4"/>
        <v>1.469189853796189</v>
      </c>
      <c r="C197" s="12">
        <f t="shared" si="5"/>
        <v>1.0792594132488336</v>
      </c>
    </row>
    <row r="198" spans="1:3" ht="12.75">
      <c r="A198" s="11">
        <v>1.93</v>
      </c>
      <c r="B198" s="12">
        <f aca="true" t="shared" si="6" ref="B198:B205">((3*$E$6*$E$5*A198/2+1)^(2/3)-1)</f>
        <v>1.4755496517560696</v>
      </c>
      <c r="C198" s="12">
        <f aca="true" t="shared" si="7" ref="C198:C205">$E$5*B198*B198/2</f>
        <v>1.088623387398729</v>
      </c>
    </row>
    <row r="199" spans="1:3" ht="12.75">
      <c r="A199" s="11">
        <v>1.94</v>
      </c>
      <c r="B199" s="12">
        <f t="shared" si="6"/>
        <v>1.4819012908764173</v>
      </c>
      <c r="C199" s="12">
        <f t="shared" si="7"/>
        <v>1.098015717950596</v>
      </c>
    </row>
    <row r="200" spans="1:3" ht="12.75">
      <c r="A200" s="11">
        <v>1.95</v>
      </c>
      <c r="B200" s="12">
        <f t="shared" si="6"/>
        <v>1.4882448128639596</v>
      </c>
      <c r="C200" s="12">
        <f t="shared" si="7"/>
        <v>1.107436311508241</v>
      </c>
    </row>
    <row r="201" spans="1:3" ht="12.75">
      <c r="A201" s="11">
        <v>1.96</v>
      </c>
      <c r="B201" s="12">
        <f t="shared" si="6"/>
        <v>1.4945802590537505</v>
      </c>
      <c r="C201" s="12">
        <f t="shared" si="7"/>
        <v>1.116885075376588</v>
      </c>
    </row>
    <row r="202" spans="1:3" ht="12.75">
      <c r="A202" s="11">
        <v>1.97</v>
      </c>
      <c r="B202" s="12">
        <f t="shared" si="6"/>
        <v>1.5009076704138855</v>
      </c>
      <c r="C202" s="12">
        <f t="shared" si="7"/>
        <v>1.1263619175536184</v>
      </c>
    </row>
    <row r="203" spans="1:3" ht="12.75">
      <c r="A203" s="11">
        <v>1.98</v>
      </c>
      <c r="B203" s="12">
        <f t="shared" si="6"/>
        <v>1.5072270875501355</v>
      </c>
      <c r="C203" s="12">
        <f t="shared" si="7"/>
        <v>1.135866746722432</v>
      </c>
    </row>
    <row r="204" spans="1:3" ht="12.75">
      <c r="A204" s="11">
        <v>1.99</v>
      </c>
      <c r="B204" s="12">
        <f t="shared" si="6"/>
        <v>1.5135385507105115</v>
      </c>
      <c r="C204" s="12">
        <f t="shared" si="7"/>
        <v>1.1453994722434377</v>
      </c>
    </row>
    <row r="205" spans="1:3" ht="12.75">
      <c r="A205" s="11">
        <v>2</v>
      </c>
      <c r="B205" s="12">
        <f t="shared" si="6"/>
        <v>1.519842099789746</v>
      </c>
      <c r="C205" s="12">
        <f t="shared" si="7"/>
        <v>1.1549600041466521</v>
      </c>
    </row>
  </sheetData>
  <mergeCells count="3">
    <mergeCell ref="G6:I6"/>
    <mergeCell ref="C2:H2"/>
    <mergeCell ref="E52:J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0"/>
  <sheetViews>
    <sheetView workbookViewId="0" topLeftCell="A173">
      <selection activeCell="K8" sqref="K8"/>
    </sheetView>
  </sheetViews>
  <sheetFormatPr defaultColWidth="9.00390625" defaultRowHeight="12.75"/>
  <sheetData>
    <row r="1" ht="13.5" thickBot="1"/>
    <row r="2" spans="2:8" ht="16.5" thickBot="1">
      <c r="B2" s="13" t="s">
        <v>14</v>
      </c>
      <c r="C2" s="14"/>
      <c r="D2" s="14"/>
      <c r="E2" s="14"/>
      <c r="F2" s="14"/>
      <c r="G2" s="14"/>
      <c r="H2" s="15"/>
    </row>
    <row r="4" ht="13.5" thickBot="1"/>
    <row r="5" spans="1:10" ht="16.5" thickBot="1">
      <c r="A5" s="17" t="s">
        <v>5</v>
      </c>
      <c r="B5" s="17" t="s">
        <v>4</v>
      </c>
      <c r="C5" s="17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9" t="s">
        <v>11</v>
      </c>
      <c r="J5" s="10"/>
    </row>
    <row r="6" ht="13.5" thickBot="1"/>
    <row r="7" spans="1:10" ht="13.5" thickBot="1">
      <c r="A7" s="12">
        <f>SQRT(1+$J$7)*(B7-0.5*$J$9*(0.5*B7-0.25*E7)-0.125*$J$9*$J$9*(0.375*B7-0.25*E7-F7/36))</f>
        <v>0</v>
      </c>
      <c r="B7" s="11">
        <v>0</v>
      </c>
      <c r="C7" s="12">
        <f>SQRT($J$7)*SIN(B7)</f>
        <v>0</v>
      </c>
      <c r="E7" s="7">
        <f>SIN(2*B7)</f>
        <v>0</v>
      </c>
      <c r="F7" s="7">
        <f>SIN(4*B7)</f>
        <v>0</v>
      </c>
      <c r="G7" s="7"/>
      <c r="H7" s="7"/>
      <c r="I7" s="6" t="s">
        <v>12</v>
      </c>
      <c r="J7" s="4">
        <v>1</v>
      </c>
    </row>
    <row r="8" spans="1:8" ht="13.5" thickBot="1">
      <c r="A8" s="12">
        <f aca="true" t="shared" si="0" ref="A8:A71">SQRT(1+$J$7)*(B8-0.5*$J$9*(0.5*B8-0.25*E8)-0.125*$J$9*$J$9*(0.375*B8-0.25*E8-F8/36))</f>
        <v>0.07121421681149234</v>
      </c>
      <c r="B8" s="11">
        <v>0.05</v>
      </c>
      <c r="C8" s="12">
        <f aca="true" t="shared" si="1" ref="C8:C71">SQRT($J$7)*SIN(B8)</f>
        <v>0.04997916927067833</v>
      </c>
      <c r="E8" s="7">
        <f aca="true" t="shared" si="2" ref="E8:E25">SIN(2*B8)</f>
        <v>0.09983341664682815</v>
      </c>
      <c r="F8" s="7">
        <f aca="true" t="shared" si="3" ref="F8:F25">SIN(4*B8)</f>
        <v>0.19866933079506122</v>
      </c>
      <c r="G8" s="7">
        <f>(B8-B7)/(A8-A7)</f>
        <v>0.7021069982746921</v>
      </c>
      <c r="H8" s="7">
        <f>(C8-C7)/(A8-A7)</f>
        <v>0.7018144902579738</v>
      </c>
    </row>
    <row r="9" spans="1:10" ht="13.5" thickBot="1">
      <c r="A9" s="12">
        <f t="shared" si="0"/>
        <v>0.14231952196545922</v>
      </c>
      <c r="B9" s="11">
        <v>0.1</v>
      </c>
      <c r="C9" s="12">
        <f t="shared" si="1"/>
        <v>0.09983341664682815</v>
      </c>
      <c r="E9" s="7">
        <f t="shared" si="2"/>
        <v>0.19866933079506122</v>
      </c>
      <c r="F9" s="7">
        <f t="shared" si="3"/>
        <v>0.3894183423086505</v>
      </c>
      <c r="G9" s="7">
        <f aca="true" t="shared" si="4" ref="G9:G72">(B9-B8)/(A9-A8)</f>
        <v>0.7031824122227337</v>
      </c>
      <c r="H9" s="7">
        <f aca="true" t="shared" si="5" ref="H9:H72">(C9-C8)/(A9-A8)</f>
        <v>0.7011325985901984</v>
      </c>
      <c r="I9" s="6" t="s">
        <v>13</v>
      </c>
      <c r="J9" s="4">
        <f>($J$7)/(1+$J$7)</f>
        <v>0.5</v>
      </c>
    </row>
    <row r="10" spans="1:8" ht="12.75">
      <c r="A10" s="12">
        <f t="shared" si="0"/>
        <v>0.21320838249327317</v>
      </c>
      <c r="B10" s="11">
        <v>0.15</v>
      </c>
      <c r="C10" s="12">
        <f t="shared" si="1"/>
        <v>0.14943813247359922</v>
      </c>
      <c r="E10" s="7">
        <f t="shared" si="2"/>
        <v>0.29552020666133955</v>
      </c>
      <c r="F10" s="7">
        <f t="shared" si="3"/>
        <v>0.5646424733950354</v>
      </c>
      <c r="G10" s="7">
        <f t="shared" si="4"/>
        <v>0.7053294357917065</v>
      </c>
      <c r="H10" s="7">
        <f t="shared" si="5"/>
        <v>0.6997533245340875</v>
      </c>
    </row>
    <row r="11" spans="1:8" ht="12.75">
      <c r="A11" s="12">
        <f t="shared" si="0"/>
        <v>0.28377599744819343</v>
      </c>
      <c r="B11" s="11">
        <v>0.2</v>
      </c>
      <c r="C11" s="12">
        <f t="shared" si="1"/>
        <v>0.19866933079506122</v>
      </c>
      <c r="E11" s="7">
        <f t="shared" si="2"/>
        <v>0.3894183423086505</v>
      </c>
      <c r="F11" s="7">
        <f t="shared" si="3"/>
        <v>0.7173560908995228</v>
      </c>
      <c r="G11" s="7">
        <f t="shared" si="4"/>
        <v>0.7085403131725627</v>
      </c>
      <c r="H11" s="7">
        <f t="shared" si="5"/>
        <v>0.6976457735309843</v>
      </c>
    </row>
    <row r="12" spans="1:8" ht="12.75">
      <c r="A12" s="12">
        <f t="shared" si="0"/>
        <v>0.35392160124156147</v>
      </c>
      <c r="B12" s="11">
        <v>0.25</v>
      </c>
      <c r="C12" s="12">
        <f t="shared" si="1"/>
        <v>0.24740395925452294</v>
      </c>
      <c r="E12" s="7">
        <f t="shared" si="2"/>
        <v>0.479425538604203</v>
      </c>
      <c r="F12" s="7">
        <f t="shared" si="3"/>
        <v>0.8414709848078965</v>
      </c>
      <c r="G12" s="7">
        <f t="shared" si="4"/>
        <v>0.7128030453239504</v>
      </c>
      <c r="H12" s="7">
        <f t="shared" si="5"/>
        <v>0.6947638315727117</v>
      </c>
    </row>
    <row r="13" spans="1:8" ht="12.75">
      <c r="A13" s="12">
        <f t="shared" si="0"/>
        <v>0.42354969374582346</v>
      </c>
      <c r="B13" s="11">
        <v>0.3</v>
      </c>
      <c r="C13" s="12">
        <f t="shared" si="1"/>
        <v>0.29552020666133955</v>
      </c>
      <c r="E13" s="7">
        <f t="shared" si="2"/>
        <v>0.5646424733950354</v>
      </c>
      <c r="F13" s="7">
        <f t="shared" si="3"/>
        <v>0.9320390859672263</v>
      </c>
      <c r="G13" s="7">
        <f t="shared" si="4"/>
        <v>0.7181009589906465</v>
      </c>
      <c r="H13" s="8">
        <f t="shared" si="5"/>
        <v>0.6910464681173245</v>
      </c>
    </row>
    <row r="14" spans="1:8" ht="12.75">
      <c r="A14" s="12">
        <f t="shared" si="0"/>
        <v>0.4925711759718642</v>
      </c>
      <c r="B14" s="11">
        <v>0.35</v>
      </c>
      <c r="C14" s="12">
        <f t="shared" si="1"/>
        <v>0.34289780745545134</v>
      </c>
      <c r="E14" s="7">
        <f t="shared" si="2"/>
        <v>0.644217687237691</v>
      </c>
      <c r="F14" s="7">
        <f t="shared" si="3"/>
        <v>0.9854497299884601</v>
      </c>
      <c r="G14" s="7">
        <f t="shared" si="4"/>
        <v>0.7244121451384274</v>
      </c>
      <c r="H14" s="7">
        <f t="shared" si="5"/>
        <v>0.6864181884554919</v>
      </c>
    </row>
    <row r="15" spans="1:8" ht="12.75">
      <c r="A15" s="12">
        <f t="shared" si="0"/>
        <v>0.5609043727386405</v>
      </c>
      <c r="B15" s="11">
        <v>0.4</v>
      </c>
      <c r="C15" s="12">
        <f t="shared" si="1"/>
        <v>0.3894183423086505</v>
      </c>
      <c r="E15" s="7">
        <f t="shared" si="2"/>
        <v>0.7173560908995228</v>
      </c>
      <c r="F15" s="7">
        <f t="shared" si="3"/>
        <v>0.9995736030415051</v>
      </c>
      <c r="G15" s="7">
        <f t="shared" si="4"/>
        <v>0.731708779418763</v>
      </c>
      <c r="H15" s="7">
        <f t="shared" si="5"/>
        <v>0.6807896755068473</v>
      </c>
    </row>
    <row r="16" spans="1:8" ht="12.75">
      <c r="A16" s="12">
        <f t="shared" si="0"/>
        <v>0.6284759268376897</v>
      </c>
      <c r="B16" s="11">
        <v>0.45</v>
      </c>
      <c r="C16" s="12">
        <f t="shared" si="1"/>
        <v>0.43496553411123023</v>
      </c>
      <c r="E16" s="7">
        <f t="shared" si="2"/>
        <v>0.7833269096274834</v>
      </c>
      <c r="F16" s="7">
        <f t="shared" si="3"/>
        <v>0.9738476308781951</v>
      </c>
      <c r="G16" s="7">
        <f t="shared" si="4"/>
        <v>0.7399563420830586</v>
      </c>
      <c r="H16" s="7">
        <f t="shared" si="5"/>
        <v>0.6740586687678474</v>
      </c>
    </row>
    <row r="17" spans="1:8" ht="12.75">
      <c r="A17" s="12">
        <f t="shared" si="0"/>
        <v>0.6952215526449913</v>
      </c>
      <c r="B17" s="11">
        <v>0.5</v>
      </c>
      <c r="C17" s="12">
        <f t="shared" si="1"/>
        <v>0.479425538604203</v>
      </c>
      <c r="E17" s="7">
        <f t="shared" si="2"/>
        <v>0.8414709848078965</v>
      </c>
      <c r="F17" s="7">
        <f t="shared" si="3"/>
        <v>0.9092974268256817</v>
      </c>
      <c r="G17" s="7">
        <f t="shared" si="4"/>
        <v>0.7491127605028804</v>
      </c>
      <c r="H17" s="7">
        <f t="shared" si="5"/>
        <v>0.6661111339540261</v>
      </c>
    </row>
    <row r="18" spans="1:8" ht="12.75">
      <c r="A18" s="12">
        <f t="shared" si="0"/>
        <v>0.7610866408270567</v>
      </c>
      <c r="B18" s="11">
        <v>0.55</v>
      </c>
      <c r="C18" s="12">
        <f t="shared" si="1"/>
        <v>0.5226872289306592</v>
      </c>
      <c r="E18" s="7">
        <f t="shared" si="2"/>
        <v>0.8912073600614354</v>
      </c>
      <c r="F18" s="7">
        <f t="shared" si="3"/>
        <v>0.8084964038195901</v>
      </c>
      <c r="G18" s="7">
        <f t="shared" si="4"/>
        <v>0.7591275041155219</v>
      </c>
      <c r="H18" s="7">
        <f t="shared" si="5"/>
        <v>0.6568227800268258</v>
      </c>
    </row>
    <row r="19" spans="1:8" ht="12.75">
      <c r="A19" s="12">
        <f t="shared" si="0"/>
        <v>0.8260267095987982</v>
      </c>
      <c r="B19" s="11">
        <v>0.6</v>
      </c>
      <c r="C19" s="12">
        <f t="shared" si="1"/>
        <v>0.5646424733950354</v>
      </c>
      <c r="E19" s="7">
        <f t="shared" si="2"/>
        <v>0.9320390859672263</v>
      </c>
      <c r="F19" s="7">
        <f t="shared" si="3"/>
        <v>0.675463180551151</v>
      </c>
      <c r="G19" s="7">
        <f t="shared" si="4"/>
        <v>0.7699406690766747</v>
      </c>
      <c r="H19" s="7">
        <f t="shared" si="5"/>
        <v>0.6460609798835454</v>
      </c>
    </row>
    <row r="20" spans="1:8" ht="12.75">
      <c r="A20" s="12">
        <f t="shared" si="0"/>
        <v>0.8900077017870146</v>
      </c>
      <c r="B20" s="11">
        <v>0.65</v>
      </c>
      <c r="C20" s="12">
        <f t="shared" si="1"/>
        <v>0.6051864057360395</v>
      </c>
      <c r="E20" s="7">
        <f t="shared" si="2"/>
        <v>0.963558185417193</v>
      </c>
      <c r="F20" s="7">
        <f t="shared" si="3"/>
        <v>0.5155013718214642</v>
      </c>
      <c r="G20" s="7">
        <f t="shared" si="4"/>
        <v>0.7814820978848265</v>
      </c>
      <c r="H20" s="7">
        <f t="shared" si="5"/>
        <v>0.6336871460469675</v>
      </c>
    </row>
    <row r="21" spans="1:8" ht="12.75">
      <c r="A21" s="12">
        <f t="shared" si="0"/>
        <v>0.9530061306070557</v>
      </c>
      <c r="B21" s="11">
        <v>0.7</v>
      </c>
      <c r="C21" s="12">
        <f t="shared" si="1"/>
        <v>0.644217687237691</v>
      </c>
      <c r="E21" s="7">
        <f t="shared" si="2"/>
        <v>0.9854497299884601</v>
      </c>
      <c r="F21" s="7">
        <f t="shared" si="3"/>
        <v>0.3349881501559051</v>
      </c>
      <c r="G21" s="7">
        <f t="shared" si="4"/>
        <v>0.7936705872908035</v>
      </c>
      <c r="H21" s="7">
        <f t="shared" si="5"/>
        <v>0.6195596022425688</v>
      </c>
    </row>
    <row r="22" spans="1:8" ht="12.75">
      <c r="A22" s="12">
        <f t="shared" si="0"/>
        <v>1.0150090804506748</v>
      </c>
      <c r="B22" s="11">
        <v>0.75</v>
      </c>
      <c r="C22" s="12">
        <f t="shared" si="1"/>
        <v>0.6816387600233341</v>
      </c>
      <c r="E22" s="7">
        <f t="shared" si="2"/>
        <v>0.9974949866040544</v>
      </c>
      <c r="F22" s="7">
        <f t="shared" si="3"/>
        <v>0.1411200080598672</v>
      </c>
      <c r="G22" s="7">
        <f t="shared" si="4"/>
        <v>0.8064132452747439</v>
      </c>
      <c r="H22" s="7">
        <f t="shared" si="5"/>
        <v>0.6035369749346566</v>
      </c>
    </row>
    <row r="23" spans="1:8" ht="12.75">
      <c r="A23" s="12">
        <f t="shared" si="0"/>
        <v>1.0760140720014182</v>
      </c>
      <c r="B23" s="11">
        <v>0.8</v>
      </c>
      <c r="C23" s="12">
        <f t="shared" si="1"/>
        <v>0.7173560908995228</v>
      </c>
      <c r="E23" s="7">
        <f t="shared" si="2"/>
        <v>0.9995736030415051</v>
      </c>
      <c r="F23" s="7">
        <f t="shared" si="3"/>
        <v>-0.058374143427580086</v>
      </c>
      <c r="G23" s="7">
        <f t="shared" si="4"/>
        <v>0.8196050639300645</v>
      </c>
      <c r="H23" s="7">
        <f t="shared" si="5"/>
        <v>0.5854821051237971</v>
      </c>
    </row>
    <row r="24" spans="1:8" ht="12.75">
      <c r="A24" s="12">
        <f t="shared" si="0"/>
        <v>1.1360288035474642</v>
      </c>
      <c r="B24" s="11">
        <v>0.85</v>
      </c>
      <c r="C24" s="12">
        <f t="shared" si="1"/>
        <v>0.7512804051402927</v>
      </c>
      <c r="E24" s="7">
        <f t="shared" si="2"/>
        <v>0.9916648104524686</v>
      </c>
      <c r="F24" s="7">
        <f t="shared" si="3"/>
        <v>-0.2555411020268312</v>
      </c>
      <c r="G24" s="7">
        <f t="shared" si="4"/>
        <v>0.833128778750559</v>
      </c>
      <c r="H24" s="7">
        <f t="shared" si="5"/>
        <v>0.5652664498672575</v>
      </c>
    </row>
    <row r="25" spans="1:8" ht="12.75">
      <c r="A25" s="12">
        <f t="shared" si="0"/>
        <v>1.195070782377261</v>
      </c>
      <c r="B25" s="11">
        <v>0.9</v>
      </c>
      <c r="C25" s="12">
        <f t="shared" si="1"/>
        <v>0.7833269096274834</v>
      </c>
      <c r="E25" s="7">
        <f t="shared" si="2"/>
        <v>0.9738476308781951</v>
      </c>
      <c r="F25" s="7">
        <f t="shared" si="3"/>
        <v>-0.44252044329485246</v>
      </c>
      <c r="G25" s="7">
        <f t="shared" si="4"/>
        <v>0.8468550849919413</v>
      </c>
      <c r="H25" s="7">
        <f t="shared" si="5"/>
        <v>0.5427749056238897</v>
      </c>
    </row>
    <row r="26" spans="1:8" ht="12.75">
      <c r="A26" s="12">
        <f t="shared" si="0"/>
        <v>1.25316686156953</v>
      </c>
      <c r="B26" s="11">
        <v>0.95</v>
      </c>
      <c r="C26" s="12">
        <f t="shared" si="1"/>
        <v>0.8134155047893737</v>
      </c>
      <c r="E26" s="7">
        <f aca="true" t="shared" si="6" ref="E26:E89">SIN(2*B26)</f>
        <v>0.9463000876874145</v>
      </c>
      <c r="F26" s="7">
        <f aca="true" t="shared" si="7" ref="F26:F89">SIN(4*B26)</f>
        <v>-0.6118578909427189</v>
      </c>
      <c r="G26" s="7">
        <f t="shared" si="4"/>
        <v>0.8606432773978603</v>
      </c>
      <c r="H26" s="7">
        <f t="shared" si="5"/>
        <v>0.5179109430485346</v>
      </c>
    </row>
    <row r="27" spans="1:8" ht="12.75">
      <c r="A27" s="12">
        <f t="shared" si="0"/>
        <v>1.310352698298798</v>
      </c>
      <c r="B27" s="11">
        <v>1</v>
      </c>
      <c r="C27" s="12">
        <f t="shared" si="1"/>
        <v>0.8414709848078965</v>
      </c>
      <c r="E27" s="7">
        <f t="shared" si="6"/>
        <v>0.9092974268256817</v>
      </c>
      <c r="F27" s="7">
        <f t="shared" si="7"/>
        <v>-0.7568024953079282</v>
      </c>
      <c r="G27" s="7">
        <f t="shared" si="4"/>
        <v>0.8743423697149415</v>
      </c>
      <c r="H27" s="7">
        <f t="shared" si="5"/>
        <v>0.49060189765770723</v>
      </c>
    </row>
    <row r="28" spans="1:8" ht="12.75">
      <c r="A28" s="12">
        <f t="shared" si="0"/>
        <v>1.3666721499679955</v>
      </c>
      <c r="B28" s="11">
        <v>1.05</v>
      </c>
      <c r="C28" s="12">
        <f t="shared" si="1"/>
        <v>0.867423225594017</v>
      </c>
      <c r="E28" s="7">
        <f t="shared" si="6"/>
        <v>0.8632093666488737</v>
      </c>
      <c r="F28" s="7">
        <f t="shared" si="7"/>
        <v>-0.8715757724135882</v>
      </c>
      <c r="G28" s="7">
        <f t="shared" si="4"/>
        <v>0.8877927344478459</v>
      </c>
      <c r="H28" s="7">
        <f t="shared" si="5"/>
        <v>0.46080421625117557</v>
      </c>
    </row>
    <row r="29" spans="1:8" ht="12.75">
      <c r="A29" s="12">
        <f t="shared" si="0"/>
        <v>1.4221766240724873</v>
      </c>
      <c r="B29" s="11">
        <v>1.1</v>
      </c>
      <c r="C29" s="12">
        <f t="shared" si="1"/>
        <v>0.8912073600614354</v>
      </c>
      <c r="E29" s="7">
        <f t="shared" si="6"/>
        <v>0.8084964038195901</v>
      </c>
      <c r="F29" s="7">
        <f t="shared" si="7"/>
        <v>-0.951602073889516</v>
      </c>
      <c r="G29" s="7">
        <f t="shared" si="4"/>
        <v>0.9008282810836258</v>
      </c>
      <c r="H29" s="7">
        <f t="shared" si="5"/>
        <v>0.4285084193869272</v>
      </c>
    </row>
    <row r="30" spans="1:8" ht="12.75">
      <c r="A30" s="12">
        <f t="shared" si="0"/>
        <v>1.4769243967403693</v>
      </c>
      <c r="B30" s="11">
        <v>1.15</v>
      </c>
      <c r="C30" s="12">
        <f t="shared" si="1"/>
        <v>0.912763940260521</v>
      </c>
      <c r="E30" s="7">
        <f t="shared" si="6"/>
        <v>0.7457052121767203</v>
      </c>
      <c r="F30" s="7">
        <f t="shared" si="7"/>
        <v>-0.9936910036334644</v>
      </c>
      <c r="G30" s="7">
        <f t="shared" si="4"/>
        <v>0.9132791630321889</v>
      </c>
      <c r="H30" s="7">
        <f t="shared" si="5"/>
        <v>0.393743510441144</v>
      </c>
    </row>
    <row r="31" spans="1:8" ht="12.75">
      <c r="A31" s="12">
        <f t="shared" si="0"/>
        <v>1.5309799134481143</v>
      </c>
      <c r="B31" s="11">
        <v>1.2</v>
      </c>
      <c r="C31" s="12">
        <f t="shared" si="1"/>
        <v>0.9320390859672263</v>
      </c>
      <c r="E31" s="7">
        <f t="shared" si="6"/>
        <v>0.675463180551151</v>
      </c>
      <c r="F31" s="7">
        <f t="shared" si="7"/>
        <v>-0.9961646088358407</v>
      </c>
      <c r="G31" s="7">
        <f t="shared" si="4"/>
        <v>0.9249749710159761</v>
      </c>
      <c r="H31" s="7">
        <f t="shared" si="5"/>
        <v>0.3565805468277687</v>
      </c>
    </row>
    <row r="32" spans="1:8" ht="12.75">
      <c r="A32" s="12">
        <f t="shared" si="0"/>
        <v>1.5844130835633479</v>
      </c>
      <c r="B32" s="11">
        <v>1.25</v>
      </c>
      <c r="C32" s="12">
        <f t="shared" si="1"/>
        <v>0.9489846193555862</v>
      </c>
      <c r="E32" s="7">
        <f t="shared" si="6"/>
        <v>0.5984721441039565</v>
      </c>
      <c r="F32" s="7">
        <f t="shared" si="7"/>
        <v>-0.9589242746631385</v>
      </c>
      <c r="G32" s="7">
        <f t="shared" si="4"/>
        <v>0.9357483355782648</v>
      </c>
      <c r="H32" s="7">
        <f t="shared" si="5"/>
        <v>0.31713509327287376</v>
      </c>
    </row>
    <row r="33" spans="1:8" ht="12.75">
      <c r="A33" s="12">
        <f t="shared" si="0"/>
        <v>1.6372985782168357</v>
      </c>
      <c r="B33" s="11">
        <v>1.3</v>
      </c>
      <c r="C33" s="12">
        <f t="shared" si="1"/>
        <v>0.963558185417193</v>
      </c>
      <c r="E33" s="7">
        <f t="shared" si="6"/>
        <v>0.5155013718214642</v>
      </c>
      <c r="F33" s="7">
        <f t="shared" si="7"/>
        <v>-0.8834546557201531</v>
      </c>
      <c r="G33" s="7">
        <f t="shared" si="4"/>
        <v>0.9454388264231267</v>
      </c>
      <c r="H33" s="7">
        <f t="shared" si="5"/>
        <v>0.2755683038817078</v>
      </c>
    </row>
    <row r="34" spans="1:8" ht="12.75">
      <c r="A34" s="12">
        <f t="shared" si="0"/>
        <v>1.6897151386632934</v>
      </c>
      <c r="B34" s="11">
        <v>1.35</v>
      </c>
      <c r="C34" s="12">
        <f t="shared" si="1"/>
        <v>0.9757233578266591</v>
      </c>
      <c r="E34" s="7">
        <f t="shared" si="6"/>
        <v>0.4273798802338298</v>
      </c>
      <c r="F34" s="7">
        <f t="shared" si="7"/>
        <v>-0.7727644875559871</v>
      </c>
      <c r="G34" s="7">
        <f t="shared" si="4"/>
        <v>0.9538970045749926</v>
      </c>
      <c r="H34" s="7">
        <f t="shared" si="5"/>
        <v>0.23208643043056154</v>
      </c>
    </row>
    <row r="35" spans="1:8" ht="12.75">
      <c r="A35" s="12">
        <f t="shared" si="0"/>
        <v>1.7417448998708964</v>
      </c>
      <c r="B35" s="11">
        <v>1.4</v>
      </c>
      <c r="C35" s="12">
        <f t="shared" si="1"/>
        <v>0.9854497299884601</v>
      </c>
      <c r="E35" s="7">
        <f t="shared" si="6"/>
        <v>0.3349881501559051</v>
      </c>
      <c r="F35" s="7">
        <f t="shared" si="7"/>
        <v>-0.6312666378723216</v>
      </c>
      <c r="G35" s="7">
        <f t="shared" si="4"/>
        <v>0.9609884581344835</v>
      </c>
      <c r="H35" s="7">
        <f t="shared" si="5"/>
        <v>0.18693862774022788</v>
      </c>
    </row>
    <row r="36" spans="1:8" ht="12.75">
      <c r="A36" s="12">
        <f t="shared" si="0"/>
        <v>1.7934727316988168</v>
      </c>
      <c r="B36" s="11">
        <v>1.45</v>
      </c>
      <c r="C36" s="12">
        <f t="shared" si="1"/>
        <v>0.9927129910375885</v>
      </c>
      <c r="E36" s="7">
        <f t="shared" si="6"/>
        <v>0.23924932921398243</v>
      </c>
      <c r="F36" s="7">
        <f t="shared" si="7"/>
        <v>-0.46460217941375737</v>
      </c>
      <c r="G36" s="7">
        <f t="shared" si="4"/>
        <v>0.9665976367679933</v>
      </c>
      <c r="H36" s="7">
        <f t="shared" si="5"/>
        <v>0.14041301930632913</v>
      </c>
    </row>
    <row r="37" spans="1:8" ht="12.75">
      <c r="A37" s="12">
        <f t="shared" si="0"/>
        <v>1.844985597793344</v>
      </c>
      <c r="B37" s="11">
        <v>1.5</v>
      </c>
      <c r="C37" s="12">
        <f t="shared" si="1"/>
        <v>0.9974949866040544</v>
      </c>
      <c r="E37" s="7">
        <f t="shared" si="6"/>
        <v>0.1411200080598672</v>
      </c>
      <c r="F37" s="7">
        <f t="shared" si="7"/>
        <v>-0.27941549819892586</v>
      </c>
      <c r="G37" s="7">
        <f t="shared" si="4"/>
        <v>0.9706312964269738</v>
      </c>
      <c r="H37" s="7">
        <f t="shared" si="5"/>
        <v>0.092831091123738</v>
      </c>
    </row>
    <row r="38" spans="1:8" ht="12.75">
      <c r="A38" s="12">
        <f t="shared" si="0"/>
        <v>1.8963719303603368</v>
      </c>
      <c r="B38" s="11">
        <v>1.55</v>
      </c>
      <c r="C38" s="12">
        <f t="shared" si="1"/>
        <v>0.999783764189357</v>
      </c>
      <c r="E38" s="7">
        <f t="shared" si="6"/>
        <v>0.04158066243329049</v>
      </c>
      <c r="F38" s="7">
        <f t="shared" si="7"/>
        <v>-0.0830894028174964</v>
      </c>
      <c r="G38" s="7">
        <f t="shared" si="4"/>
        <v>0.9730213755732549</v>
      </c>
      <c r="H38" s="7">
        <f t="shared" si="5"/>
        <v>0.04454059028864633</v>
      </c>
    </row>
    <row r="39" spans="1:8" ht="12.75">
      <c r="A39" s="12">
        <f t="shared" si="0"/>
        <v>1.9477210173461366</v>
      </c>
      <c r="B39" s="11">
        <v>1.6</v>
      </c>
      <c r="C39" s="12">
        <f t="shared" si="1"/>
        <v>0.9995736030415051</v>
      </c>
      <c r="E39" s="7">
        <f t="shared" si="6"/>
        <v>-0.058374143427580086</v>
      </c>
      <c r="F39" s="7">
        <f t="shared" si="7"/>
        <v>0.11654920485049364</v>
      </c>
      <c r="G39" s="7">
        <f t="shared" si="4"/>
        <v>0.9737271475503976</v>
      </c>
      <c r="H39" s="7">
        <f t="shared" si="5"/>
        <v>-0.004092792300474641</v>
      </c>
    </row>
    <row r="40" spans="1:8" ht="12.75">
      <c r="A40" s="12">
        <f t="shared" si="0"/>
        <v>1.9991223973554353</v>
      </c>
      <c r="B40" s="11">
        <v>1.65</v>
      </c>
      <c r="C40" s="12">
        <f t="shared" si="1"/>
        <v>0.9968650284539189</v>
      </c>
      <c r="E40" s="7">
        <f t="shared" si="6"/>
        <v>-0.1577456941432482</v>
      </c>
      <c r="F40" s="7">
        <f t="shared" si="7"/>
        <v>0.31154136351337786</v>
      </c>
      <c r="G40" s="7">
        <f t="shared" si="4"/>
        <v>0.9727365294658356</v>
      </c>
      <c r="H40" s="7">
        <f t="shared" si="5"/>
        <v>-0.05269458888255974</v>
      </c>
    </row>
    <row r="41" spans="1:8" ht="12.75">
      <c r="A41" s="12">
        <f t="shared" si="0"/>
        <v>2.050665256907955</v>
      </c>
      <c r="B41" s="11">
        <v>1.7</v>
      </c>
      <c r="C41" s="12">
        <f t="shared" si="1"/>
        <v>0.9916648104524686</v>
      </c>
      <c r="E41" s="7">
        <f t="shared" si="6"/>
        <v>-0.2555411020268312</v>
      </c>
      <c r="F41" s="7">
        <f t="shared" si="7"/>
        <v>0.49411335113860816</v>
      </c>
      <c r="G41" s="7">
        <f t="shared" si="4"/>
        <v>0.9700664734957625</v>
      </c>
      <c r="H41" s="7">
        <f t="shared" si="5"/>
        <v>-0.10089114276152175</v>
      </c>
    </row>
    <row r="42" spans="1:8" ht="12.75">
      <c r="A42" s="12">
        <f t="shared" si="0"/>
        <v>2.102437824419354</v>
      </c>
      <c r="B42" s="11">
        <v>1.75</v>
      </c>
      <c r="C42" s="12">
        <f t="shared" si="1"/>
        <v>0.9839859468739369</v>
      </c>
      <c r="E42" s="7">
        <f t="shared" si="6"/>
        <v>-0.35078322768961984</v>
      </c>
      <c r="F42" s="7">
        <f t="shared" si="7"/>
        <v>0.6569865987187891</v>
      </c>
      <c r="G42" s="7">
        <f t="shared" si="4"/>
        <v>0.9657624182727929</v>
      </c>
      <c r="H42" s="7">
        <f t="shared" si="5"/>
        <v>-0.14831915718379177</v>
      </c>
    </row>
    <row r="43" spans="1:8" ht="12.75">
      <c r="A43" s="12">
        <f t="shared" si="0"/>
        <v>2.1545267555953327</v>
      </c>
      <c r="B43" s="11">
        <v>1.8</v>
      </c>
      <c r="C43" s="12">
        <f t="shared" si="1"/>
        <v>0.9738476308781951</v>
      </c>
      <c r="E43" s="7">
        <f t="shared" si="6"/>
        <v>-0.44252044329485246</v>
      </c>
      <c r="F43" s="7">
        <f t="shared" si="7"/>
        <v>0.7936678638491531</v>
      </c>
      <c r="G43" s="7">
        <f t="shared" si="4"/>
        <v>0.9598968316527451</v>
      </c>
      <c r="H43" s="7">
        <f t="shared" si="5"/>
        <v>-0.19463474805213735</v>
      </c>
    </row>
    <row r="44" spans="1:8" ht="12.75">
      <c r="A44" s="12">
        <f t="shared" si="0"/>
        <v>2.2070165057376965</v>
      </c>
      <c r="B44" s="11">
        <v>1.85</v>
      </c>
      <c r="C44" s="12">
        <f t="shared" si="1"/>
        <v>0.9612752029752999</v>
      </c>
      <c r="E44" s="7">
        <f t="shared" si="6"/>
        <v>-0.5298361409084934</v>
      </c>
      <c r="F44" s="7">
        <f t="shared" si="7"/>
        <v>0.8987080958116269</v>
      </c>
      <c r="G44" s="7">
        <f t="shared" si="4"/>
        <v>0.9525669271503295</v>
      </c>
      <c r="H44" s="7">
        <f t="shared" si="5"/>
        <v>-0.2395215802855997</v>
      </c>
    </row>
    <row r="45" spans="1:8" ht="12.75">
      <c r="A45" s="12">
        <f t="shared" si="0"/>
        <v>2.259988685740143</v>
      </c>
      <c r="B45" s="11">
        <v>1.9</v>
      </c>
      <c r="C45" s="12">
        <f t="shared" si="1"/>
        <v>0.9463000876874145</v>
      </c>
      <c r="E45" s="7">
        <f t="shared" si="6"/>
        <v>-0.6118578909427189</v>
      </c>
      <c r="F45" s="7">
        <f t="shared" si="7"/>
        <v>0.9679196720314863</v>
      </c>
      <c r="G45" s="7">
        <f t="shared" si="4"/>
        <v>0.9438916804573714</v>
      </c>
      <c r="H45" s="7">
        <f t="shared" si="5"/>
        <v>-0.28269773468250187</v>
      </c>
    </row>
    <row r="46" spans="1:8" ht="12.75">
      <c r="A46" s="12">
        <f t="shared" si="0"/>
        <v>2.313521400241261</v>
      </c>
      <c r="B46" s="11">
        <v>1.95</v>
      </c>
      <c r="C46" s="12">
        <f t="shared" si="1"/>
        <v>0.9289597150038693</v>
      </c>
      <c r="E46" s="7">
        <f t="shared" si="6"/>
        <v>-0.6877661591839738</v>
      </c>
      <c r="F46" s="7">
        <f t="shared" si="7"/>
        <v>0.998543345374605</v>
      </c>
      <c r="G46" s="7">
        <f t="shared" si="4"/>
        <v>0.934008306247124</v>
      </c>
      <c r="H46" s="7">
        <f t="shared" si="5"/>
        <v>-0.3239210423970379</v>
      </c>
    </row>
    <row r="47" spans="1:8" ht="12.75">
      <c r="A47" s="12">
        <f t="shared" si="0"/>
        <v>2.367688568424846</v>
      </c>
      <c r="B47" s="11">
        <v>2</v>
      </c>
      <c r="C47" s="12">
        <f t="shared" si="1"/>
        <v>0.9092974268256817</v>
      </c>
      <c r="E47" s="7">
        <f t="shared" si="6"/>
        <v>-0.7568024953079282</v>
      </c>
      <c r="F47" s="7">
        <f t="shared" si="7"/>
        <v>0.9893582466233818</v>
      </c>
      <c r="G47" s="7">
        <f t="shared" si="4"/>
        <v>0.9230683765955535</v>
      </c>
      <c r="H47" s="7">
        <f t="shared" si="5"/>
        <v>-0.36299272857587117</v>
      </c>
    </row>
    <row r="48" spans="1:8" ht="12.75">
      <c r="A48" s="12">
        <f t="shared" si="0"/>
        <v>2.4225592302195276</v>
      </c>
      <c r="B48" s="11">
        <v>2.05</v>
      </c>
      <c r="C48" s="12">
        <f t="shared" si="1"/>
        <v>0.8873623686333755</v>
      </c>
      <c r="E48" s="7">
        <f t="shared" si="6"/>
        <v>-0.8182771110644103</v>
      </c>
      <c r="F48" s="7">
        <f t="shared" si="7"/>
        <v>0.9407305566797731</v>
      </c>
      <c r="G48" s="7">
        <f t="shared" si="4"/>
        <v>0.9112337698257221</v>
      </c>
      <c r="H48" s="7">
        <f t="shared" si="5"/>
        <v>-0.3997593153584374</v>
      </c>
    </row>
    <row r="49" spans="1:8" ht="12.75">
      <c r="A49" s="12">
        <f t="shared" si="0"/>
        <v>2.47819684304485</v>
      </c>
      <c r="B49" s="11">
        <v>2.1</v>
      </c>
      <c r="C49" s="12">
        <f t="shared" si="1"/>
        <v>0.8632093666488737</v>
      </c>
      <c r="E49" s="7">
        <f t="shared" si="6"/>
        <v>-0.8715757724135882</v>
      </c>
      <c r="F49" s="7">
        <f t="shared" si="7"/>
        <v>0.8545989080882804</v>
      </c>
      <c r="G49" s="7">
        <f t="shared" si="4"/>
        <v>0.8986726327921045</v>
      </c>
      <c r="H49" s="7">
        <f t="shared" si="5"/>
        <v>-0.4341128376649002</v>
      </c>
    </row>
    <row r="50" spans="1:8" ht="12.75">
      <c r="A50" s="12">
        <f t="shared" si="0"/>
        <v>2.534658576665896</v>
      </c>
      <c r="B50" s="11">
        <v>2.15</v>
      </c>
      <c r="C50" s="12">
        <f t="shared" si="1"/>
        <v>0.8368987907984977</v>
      </c>
      <c r="E50" s="7">
        <f t="shared" si="6"/>
        <v>-0.9161659367494549</v>
      </c>
      <c r="F50" s="7">
        <f t="shared" si="7"/>
        <v>0.7343970978741133</v>
      </c>
      <c r="G50" s="7">
        <f t="shared" si="4"/>
        <v>0.8855555221804704</v>
      </c>
      <c r="H50" s="7">
        <f t="shared" si="5"/>
        <v>-0.46598951472097344</v>
      </c>
    </row>
    <row r="51" spans="1:8" ht="12.75">
      <c r="A51" s="12">
        <f t="shared" si="0"/>
        <v>2.5919946160365606</v>
      </c>
      <c r="B51" s="11">
        <v>2.2</v>
      </c>
      <c r="C51" s="12">
        <f t="shared" si="1"/>
        <v>0.8084964038195901</v>
      </c>
      <c r="E51" s="7">
        <f t="shared" si="6"/>
        <v>-0.951602073889516</v>
      </c>
      <c r="F51" s="7">
        <f t="shared" si="7"/>
        <v>0.5849171928917617</v>
      </c>
      <c r="G51" s="7">
        <f t="shared" si="4"/>
        <v>0.8720518638680526</v>
      </c>
      <c r="H51" s="7">
        <f t="shared" si="5"/>
        <v>-0.49536709006515933</v>
      </c>
    </row>
    <row r="52" spans="1:8" ht="12.75">
      <c r="A52" s="12">
        <f t="shared" si="0"/>
        <v>2.650247484117872</v>
      </c>
      <c r="B52" s="11">
        <v>2.25</v>
      </c>
      <c r="C52" s="12">
        <f t="shared" si="1"/>
        <v>0.7780731968879212</v>
      </c>
      <c r="E52" s="7">
        <f t="shared" si="6"/>
        <v>-0.977530117665097</v>
      </c>
      <c r="F52" s="7">
        <f t="shared" si="7"/>
        <v>0.4121184852417566</v>
      </c>
      <c r="G52" s="7">
        <f t="shared" si="4"/>
        <v>0.858326836889957</v>
      </c>
      <c r="H52" s="7">
        <f t="shared" si="5"/>
        <v>-0.5222610994741613</v>
      </c>
    </row>
    <row r="53" spans="1:8" ht="12.75">
      <c r="A53" s="12">
        <f t="shared" si="0"/>
        <v>2.709451398444152</v>
      </c>
      <c r="B53" s="11">
        <v>2.3</v>
      </c>
      <c r="C53" s="12">
        <f t="shared" si="1"/>
        <v>0.7457052121767203</v>
      </c>
      <c r="E53" s="7">
        <f t="shared" si="6"/>
        <v>-0.9936910036334644</v>
      </c>
      <c r="F53" s="7">
        <f t="shared" si="7"/>
        <v>0.22288991410024764</v>
      </c>
      <c r="G53" s="7">
        <f t="shared" si="4"/>
        <v>0.8445387533743732</v>
      </c>
      <c r="H53" s="7">
        <f t="shared" si="5"/>
        <v>-0.5467203491447703</v>
      </c>
    </row>
    <row r="54" spans="1:8" ht="12.75">
      <c r="A54" s="12">
        <f t="shared" si="0"/>
        <v>2.769631676579216</v>
      </c>
      <c r="B54" s="11">
        <v>2.35</v>
      </c>
      <c r="C54" s="12">
        <f t="shared" si="1"/>
        <v>0.7114733527908443</v>
      </c>
      <c r="E54" s="7">
        <f t="shared" si="6"/>
        <v>-0.9999232575641008</v>
      </c>
      <c r="F54" s="7">
        <f t="shared" si="7"/>
        <v>0.024775425453357765</v>
      </c>
      <c r="G54" s="7">
        <f t="shared" si="4"/>
        <v>0.8308369710054169</v>
      </c>
      <c r="H54" s="7">
        <f t="shared" si="5"/>
        <v>-0.5688218872808869</v>
      </c>
    </row>
    <row r="55" spans="1:8" ht="12.75">
      <c r="A55" s="12">
        <f t="shared" si="0"/>
        <v>2.83080420647561</v>
      </c>
      <c r="B55" s="11">
        <v>2.4</v>
      </c>
      <c r="C55" s="12">
        <f t="shared" si="1"/>
        <v>0.675463180551151</v>
      </c>
      <c r="E55" s="7">
        <f t="shared" si="6"/>
        <v>-0.9961646088358407</v>
      </c>
      <c r="F55" s="7">
        <f t="shared" si="7"/>
        <v>-0.17432678122297965</v>
      </c>
      <c r="G55" s="7">
        <f t="shared" si="4"/>
        <v>0.8173603427009372</v>
      </c>
      <c r="H55" s="7">
        <f t="shared" si="5"/>
        <v>-0.5886657344511133</v>
      </c>
    </row>
    <row r="56" spans="1:8" ht="12.75">
      <c r="A56" s="12">
        <f t="shared" si="0"/>
        <v>2.892974998059073</v>
      </c>
      <c r="B56" s="11">
        <v>2.45</v>
      </c>
      <c r="C56" s="12">
        <f t="shared" si="1"/>
        <v>0.6377647021345036</v>
      </c>
      <c r="E56" s="7">
        <f t="shared" si="6"/>
        <v>-0.9824526126243325</v>
      </c>
      <c r="F56" s="7">
        <f t="shared" si="7"/>
        <v>-0.3664791292519284</v>
      </c>
      <c r="G56" s="7">
        <f t="shared" si="4"/>
        <v>0.8042361811153141</v>
      </c>
      <c r="H56" s="7">
        <f t="shared" si="5"/>
        <v>-0.6063696063132473</v>
      </c>
    </row>
    <row r="57" spans="1:8" ht="12.75">
      <c r="A57" s="12">
        <f t="shared" si="0"/>
        <v>2.956139832066807</v>
      </c>
      <c r="B57" s="11">
        <v>2.5</v>
      </c>
      <c r="C57" s="12">
        <f t="shared" si="1"/>
        <v>0.5984721441039565</v>
      </c>
      <c r="E57" s="7">
        <f t="shared" si="6"/>
        <v>-0.9589242746631385</v>
      </c>
      <c r="F57" s="7">
        <f t="shared" si="7"/>
        <v>-0.5440211108893698</v>
      </c>
      <c r="G57" s="7">
        <f t="shared" si="4"/>
        <v>0.7915796943894091</v>
      </c>
      <c r="H57" s="7">
        <f t="shared" si="5"/>
        <v>-0.6220638215519741</v>
      </c>
    </row>
    <row r="58" spans="1:8" ht="12.75">
      <c r="A58" s="12">
        <f t="shared" si="0"/>
        <v>3.020284021253993</v>
      </c>
      <c r="B58" s="11">
        <v>2.55</v>
      </c>
      <c r="C58" s="12">
        <f t="shared" si="1"/>
        <v>0.557683717391417</v>
      </c>
      <c r="E58" s="7">
        <f t="shared" si="6"/>
        <v>-0.9258146823277325</v>
      </c>
      <c r="F58" s="7">
        <f t="shared" si="7"/>
        <v>-0.6998746875935423</v>
      </c>
      <c r="G58" s="7">
        <f t="shared" si="4"/>
        <v>0.7794938346494551</v>
      </c>
      <c r="H58" s="7">
        <f t="shared" si="5"/>
        <v>-0.6358865429495171</v>
      </c>
    </row>
    <row r="59" spans="1:8" ht="12.75">
      <c r="A59" s="12">
        <f t="shared" si="0"/>
        <v>3.085382297555114</v>
      </c>
      <c r="B59" s="11">
        <v>2.6</v>
      </c>
      <c r="C59" s="12">
        <f t="shared" si="1"/>
        <v>0.5155013718214642</v>
      </c>
      <c r="E59" s="7">
        <f t="shared" si="6"/>
        <v>-0.8834546557201531</v>
      </c>
      <c r="F59" s="7">
        <f t="shared" si="7"/>
        <v>-0.8278264690856537</v>
      </c>
      <c r="G59" s="7">
        <f t="shared" si="4"/>
        <v>0.7680694918667037</v>
      </c>
      <c r="H59" s="7">
        <f t="shared" si="5"/>
        <v>-0.6479794545531837</v>
      </c>
    </row>
    <row r="60" spans="1:8" ht="12.75">
      <c r="A60" s="12">
        <f t="shared" si="0"/>
        <v>3.151398836676529</v>
      </c>
      <c r="B60" s="11">
        <v>2.65</v>
      </c>
      <c r="C60" s="12">
        <f t="shared" si="1"/>
        <v>0.47203054128988264</v>
      </c>
      <c r="E60" s="7">
        <f t="shared" si="6"/>
        <v>-0.8322674422239013</v>
      </c>
      <c r="F60" s="7">
        <f t="shared" si="7"/>
        <v>-0.9227754216128066</v>
      </c>
      <c r="G60" s="7">
        <f t="shared" si="4"/>
        <v>0.7573859621456658</v>
      </c>
      <c r="H60" s="7">
        <f t="shared" si="5"/>
        <v>-0.6584839361486633</v>
      </c>
    </row>
    <row r="61" spans="1:8" ht="12.75">
      <c r="A61" s="12">
        <f t="shared" si="0"/>
        <v>3.218287428959335</v>
      </c>
      <c r="B61" s="11">
        <v>2.7</v>
      </c>
      <c r="C61" s="12">
        <f t="shared" si="1"/>
        <v>0.4273798802338298</v>
      </c>
      <c r="E61" s="7">
        <f t="shared" si="6"/>
        <v>-0.7727644875559871</v>
      </c>
      <c r="F61" s="7">
        <f t="shared" si="7"/>
        <v>-0.9809362300664916</v>
      </c>
      <c r="G61" s="7">
        <f t="shared" si="4"/>
        <v>0.7475116203462545</v>
      </c>
      <c r="H61" s="7">
        <f t="shared" si="5"/>
        <v>-0.6675377599108261</v>
      </c>
    </row>
    <row r="62" spans="1:8" ht="12.75">
      <c r="A62" s="12">
        <f t="shared" si="0"/>
        <v>3.2859918022636543</v>
      </c>
      <c r="B62" s="11">
        <v>2.75</v>
      </c>
      <c r="C62" s="12">
        <f t="shared" si="1"/>
        <v>0.38166099205233167</v>
      </c>
      <c r="E62" s="7">
        <f t="shared" si="6"/>
        <v>-0.7055403255703919</v>
      </c>
      <c r="F62" s="7">
        <f t="shared" si="7"/>
        <v>-0.9999902065507035</v>
      </c>
      <c r="G62" s="7">
        <f t="shared" si="4"/>
        <v>0.7385047310793126</v>
      </c>
      <c r="H62" s="7">
        <f t="shared" si="5"/>
        <v>-0.6752723044344509</v>
      </c>
    </row>
    <row r="63" spans="1:8" ht="12.75">
      <c r="A63" s="12">
        <f t="shared" si="0"/>
        <v>3.3544460991828227</v>
      </c>
      <c r="B63" s="11">
        <v>2.8</v>
      </c>
      <c r="C63" s="12">
        <f t="shared" si="1"/>
        <v>0.3349881501559051</v>
      </c>
      <c r="E63" s="7">
        <f t="shared" si="6"/>
        <v>-0.6312666378723216</v>
      </c>
      <c r="F63" s="7">
        <f t="shared" si="7"/>
        <v>-0.9791777291513174</v>
      </c>
      <c r="G63" s="7">
        <f t="shared" si="4"/>
        <v>0.7304143384752078</v>
      </c>
      <c r="H63" s="7">
        <f t="shared" si="5"/>
        <v>-0.6818102587707298</v>
      </c>
    </row>
    <row r="64" spans="1:8" ht="12.75">
      <c r="A64" s="12">
        <f t="shared" si="0"/>
        <v>3.423575507209512</v>
      </c>
      <c r="B64" s="11">
        <v>2.85</v>
      </c>
      <c r="C64" s="12">
        <f t="shared" si="1"/>
        <v>0.2874780123425444</v>
      </c>
      <c r="E64" s="7">
        <f t="shared" si="6"/>
        <v>-0.5506855425976376</v>
      </c>
      <c r="F64" s="7">
        <f t="shared" si="7"/>
        <v>-0.9193285256646757</v>
      </c>
      <c r="G64" s="7">
        <f t="shared" si="4"/>
        <v>0.7232811827449213</v>
      </c>
      <c r="H64" s="7">
        <f t="shared" si="5"/>
        <v>-0.6872637734004313</v>
      </c>
    </row>
    <row r="65" spans="1:8" ht="12.75">
      <c r="A65" s="12">
        <f t="shared" si="0"/>
        <v>3.493297036668033</v>
      </c>
      <c r="B65" s="11">
        <v>2.9</v>
      </c>
      <c r="C65" s="12">
        <f t="shared" si="1"/>
        <v>0.23924932921398243</v>
      </c>
      <c r="E65" s="7">
        <f t="shared" si="6"/>
        <v>-0.46460217941375737</v>
      </c>
      <c r="F65" s="7">
        <f t="shared" si="7"/>
        <v>-0.8228285949687089</v>
      </c>
      <c r="G65" s="7">
        <f t="shared" si="4"/>
        <v>0.7171385996307791</v>
      </c>
      <c r="H65" s="7">
        <f t="shared" si="5"/>
        <v>-0.6917330056170725</v>
      </c>
    </row>
    <row r="66" spans="1:8" ht="12.75">
      <c r="A66" s="12">
        <f t="shared" si="0"/>
        <v>3.563520437426834</v>
      </c>
      <c r="B66" s="11">
        <v>2.95</v>
      </c>
      <c r="C66" s="12">
        <f t="shared" si="1"/>
        <v>0.19042264736102704</v>
      </c>
      <c r="E66" s="7">
        <f t="shared" si="6"/>
        <v>-0.373876664830236</v>
      </c>
      <c r="F66" s="7">
        <f t="shared" si="7"/>
        <v>-0.6935250847771224</v>
      </c>
      <c r="G66" s="7">
        <f t="shared" si="4"/>
        <v>0.712013366765551</v>
      </c>
      <c r="H66" s="7">
        <f t="shared" si="5"/>
        <v>-0.6953050026822603</v>
      </c>
    </row>
    <row r="67" spans="1:8" ht="12.75">
      <c r="A67" s="12">
        <f t="shared" si="0"/>
        <v>3.634149241743045</v>
      </c>
      <c r="B67" s="11">
        <v>3</v>
      </c>
      <c r="C67" s="12">
        <f t="shared" si="1"/>
        <v>0.1411200080598672</v>
      </c>
      <c r="E67" s="7">
        <f t="shared" si="6"/>
        <v>-0.27941549819892586</v>
      </c>
      <c r="F67" s="7">
        <f t="shared" si="7"/>
        <v>-0.5365729180004349</v>
      </c>
      <c r="G67" s="7">
        <f t="shared" si="4"/>
        <v>0.7079264683024452</v>
      </c>
      <c r="H67" s="7">
        <f t="shared" si="5"/>
        <v>-0.6980528663691907</v>
      </c>
    </row>
    <row r="68" spans="1:8" ht="12.75">
      <c r="A68" s="12">
        <f t="shared" si="0"/>
        <v>3.705081917194323</v>
      </c>
      <c r="B68" s="11">
        <v>3.05</v>
      </c>
      <c r="C68" s="12">
        <f t="shared" si="1"/>
        <v>0.0914646422324372</v>
      </c>
      <c r="E68" s="7">
        <f t="shared" si="6"/>
        <v>-0.18216250427209588</v>
      </c>
      <c r="F68" s="7">
        <f t="shared" si="7"/>
        <v>-0.3582292822368287</v>
      </c>
      <c r="G68" s="7">
        <f t="shared" si="4"/>
        <v>0.7048937556901211</v>
      </c>
      <c r="H68" s="7">
        <f t="shared" si="5"/>
        <v>-0.7000351461652835</v>
      </c>
    </row>
    <row r="69" spans="1:8" ht="12.75">
      <c r="A69" s="12">
        <f t="shared" si="0"/>
        <v>3.7762131106411085</v>
      </c>
      <c r="B69" s="11">
        <v>3.1</v>
      </c>
      <c r="C69" s="12">
        <f t="shared" si="1"/>
        <v>0.04158066243329049</v>
      </c>
      <c r="E69" s="7">
        <f t="shared" si="6"/>
        <v>-0.0830894028174964</v>
      </c>
      <c r="F69" s="7">
        <f t="shared" si="7"/>
        <v>-0.1656041754483094</v>
      </c>
      <c r="G69" s="7">
        <f t="shared" si="4"/>
        <v>0.7029264880450252</v>
      </c>
      <c r="H69" s="7">
        <f t="shared" si="5"/>
        <v>-0.7012954145984597</v>
      </c>
    </row>
    <row r="70" spans="1:8" ht="12.75">
      <c r="A70" s="12">
        <f t="shared" si="0"/>
        <v>3.8474349616412624</v>
      </c>
      <c r="B70" s="11">
        <v>3.15</v>
      </c>
      <c r="C70" s="12">
        <f t="shared" si="1"/>
        <v>-0.008407247367148618</v>
      </c>
      <c r="E70" s="7">
        <f t="shared" si="6"/>
        <v>0.016813900484349713</v>
      </c>
      <c r="F70" s="7">
        <f t="shared" si="7"/>
        <v>0.033623047221136695</v>
      </c>
      <c r="G70" s="7">
        <f t="shared" si="4"/>
        <v>0.7020317402294388</v>
      </c>
      <c r="H70" s="7">
        <f t="shared" si="5"/>
        <v>-0.7018619861526921</v>
      </c>
    </row>
    <row r="71" spans="1:8" ht="12.75">
      <c r="A71" s="12">
        <f t="shared" si="0"/>
        <v>3.9186384617981536</v>
      </c>
      <c r="B71" s="11">
        <v>3.2</v>
      </c>
      <c r="C71" s="12">
        <f t="shared" si="1"/>
        <v>-0.058374143427580086</v>
      </c>
      <c r="E71" s="7">
        <f t="shared" si="6"/>
        <v>0.11654920485049364</v>
      </c>
      <c r="F71" s="7">
        <f t="shared" si="7"/>
        <v>0.23150982510153895</v>
      </c>
      <c r="G71" s="7">
        <f t="shared" si="4"/>
        <v>0.7022126705826163</v>
      </c>
      <c r="H71" s="7">
        <f t="shared" si="5"/>
        <v>-0.701747750466388</v>
      </c>
    </row>
    <row r="72" spans="1:8" ht="12.75">
      <c r="A72" s="12">
        <f aca="true" t="shared" si="8" ref="A72:A135">SQRT(1+$J$7)*(B72-0.5*$J$9*(0.5*B72-0.25*E72)-0.125*$J$9*$J$9*(0.375*B72-0.25*E72-F72/36))</f>
        <v>3.98971483523184</v>
      </c>
      <c r="B72" s="11">
        <v>3.25</v>
      </c>
      <c r="C72" s="12">
        <f aca="true" t="shared" si="9" ref="C72:C135">SQRT($J$7)*SIN(B72)</f>
        <v>-0.10819513453010837</v>
      </c>
      <c r="E72" s="7">
        <f t="shared" si="6"/>
        <v>0.21511998808781552</v>
      </c>
      <c r="F72" s="7">
        <f t="shared" si="7"/>
        <v>0.4201670368266409</v>
      </c>
      <c r="G72" s="7">
        <f t="shared" si="4"/>
        <v>0.7034686434395728</v>
      </c>
      <c r="H72" s="7">
        <f t="shared" si="5"/>
        <v>-0.7009501005142146</v>
      </c>
    </row>
    <row r="73" spans="1:8" ht="12.75">
      <c r="A73" s="12">
        <f t="shared" si="8"/>
        <v>4.060556914767144</v>
      </c>
      <c r="B73" s="11">
        <v>3.3</v>
      </c>
      <c r="C73" s="12">
        <f t="shared" si="9"/>
        <v>-0.1577456941432482</v>
      </c>
      <c r="E73" s="7">
        <f t="shared" si="6"/>
        <v>0.31154136351337786</v>
      </c>
      <c r="F73" s="7">
        <f t="shared" si="7"/>
        <v>0.592073514707223</v>
      </c>
      <c r="G73" s="7">
        <f aca="true" t="shared" si="10" ref="G73:G136">(B73-B72)/(A73-A72)</f>
        <v>0.7057952043189591</v>
      </c>
      <c r="H73" s="7">
        <f aca="true" t="shared" si="11" ref="H73:H136">(C73-C72)/(A73-A72)</f>
        <v>-0.6994509469254985</v>
      </c>
    </row>
    <row r="74" spans="1:8" ht="12.75">
      <c r="A74" s="12">
        <f t="shared" si="8"/>
        <v>4.131060488553267</v>
      </c>
      <c r="B74" s="11">
        <v>3.35</v>
      </c>
      <c r="C74" s="12">
        <f t="shared" si="9"/>
        <v>-0.20690197167339977</v>
      </c>
      <c r="E74" s="7">
        <f t="shared" si="6"/>
        <v>0.4048499206165983</v>
      </c>
      <c r="F74" s="7">
        <f t="shared" si="7"/>
        <v>0.7403758899524486</v>
      </c>
      <c r="G74" s="7">
        <f t="shared" si="10"/>
        <v>0.7091839082041197</v>
      </c>
      <c r="H74" s="7">
        <f t="shared" si="11"/>
        <v>-0.6972168202319811</v>
      </c>
    </row>
    <row r="75" spans="1:8" ht="12.75">
      <c r="A75" s="12">
        <f t="shared" si="8"/>
        <v>4.2011255926631135</v>
      </c>
      <c r="B75" s="11">
        <v>3.4</v>
      </c>
      <c r="C75" s="12">
        <f t="shared" si="9"/>
        <v>-0.2555411020268312</v>
      </c>
      <c r="E75" s="7">
        <f t="shared" si="6"/>
        <v>0.49411335113860816</v>
      </c>
      <c r="F75" s="7">
        <f t="shared" si="7"/>
        <v>0.8591618148564958</v>
      </c>
      <c r="G75" s="7">
        <f t="shared" si="10"/>
        <v>0.7136220039238206</v>
      </c>
      <c r="H75" s="7">
        <f t="shared" si="11"/>
        <v>-0.6941990734385561</v>
      </c>
    </row>
    <row r="76" spans="1:8" ht="12.75">
      <c r="A76" s="12">
        <f t="shared" si="8"/>
        <v>4.270657726736579</v>
      </c>
      <c r="B76" s="11">
        <v>3.45</v>
      </c>
      <c r="C76" s="12">
        <f t="shared" si="9"/>
        <v>-0.30354151270842933</v>
      </c>
      <c r="E76" s="7">
        <f t="shared" si="6"/>
        <v>0.5784397643882001</v>
      </c>
      <c r="F76" s="7">
        <f t="shared" si="7"/>
        <v>0.9436956694441048</v>
      </c>
      <c r="G76" s="7">
        <f t="shared" si="10"/>
        <v>0.7190919805103578</v>
      </c>
      <c r="H76" s="7">
        <f t="shared" si="11"/>
        <v>-0.6903342076468146</v>
      </c>
    </row>
    <row r="77" spans="1:8" ht="12.75">
      <c r="A77" s="12">
        <f t="shared" si="8"/>
        <v>4.339568971876914</v>
      </c>
      <c r="B77" s="11">
        <v>3.5</v>
      </c>
      <c r="C77" s="12">
        <f t="shared" si="9"/>
        <v>-0.35078322768961984</v>
      </c>
      <c r="E77" s="7">
        <f t="shared" si="6"/>
        <v>0.6569865987187891</v>
      </c>
      <c r="F77" s="7">
        <f t="shared" si="7"/>
        <v>0.9906073556948704</v>
      </c>
      <c r="G77" s="7">
        <f t="shared" si="10"/>
        <v>0.7255709847961255</v>
      </c>
      <c r="H77" s="7">
        <f t="shared" si="11"/>
        <v>-0.6855443532472079</v>
      </c>
    </row>
    <row r="78" spans="1:8" ht="12.75">
      <c r="A78" s="12">
        <f t="shared" si="8"/>
        <v>4.40777899270644</v>
      </c>
      <c r="B78" s="11">
        <v>3.55</v>
      </c>
      <c r="C78" s="12">
        <f t="shared" si="9"/>
        <v>-0.3971481672859598</v>
      </c>
      <c r="E78" s="7">
        <f t="shared" si="6"/>
        <v>0.7289690401258759</v>
      </c>
      <c r="F78" s="7">
        <f t="shared" si="7"/>
        <v>0.9980266527163617</v>
      </c>
      <c r="G78" s="7">
        <f t="shared" si="10"/>
        <v>0.7330301236084101</v>
      </c>
      <c r="H78" s="7">
        <f t="shared" si="11"/>
        <v>-0.6797379480680336</v>
      </c>
    </row>
    <row r="79" spans="1:8" ht="12.75">
      <c r="A79" s="12">
        <f t="shared" si="8"/>
        <v>4.475215908641884</v>
      </c>
      <c r="B79" s="11">
        <v>3.6</v>
      </c>
      <c r="C79" s="12">
        <f t="shared" si="9"/>
        <v>-0.44252044329485246</v>
      </c>
      <c r="E79" s="7">
        <f t="shared" si="6"/>
        <v>0.7936678638491531</v>
      </c>
      <c r="F79" s="7">
        <f t="shared" si="7"/>
        <v>0.9656577765492774</v>
      </c>
      <c r="G79" s="7">
        <f t="shared" si="10"/>
        <v>0.7414336688804753</v>
      </c>
      <c r="H79" s="7">
        <f t="shared" si="11"/>
        <v>-0.6728106613346135</v>
      </c>
    </row>
    <row r="80" spans="1:8" ht="12.75">
      <c r="A80" s="12">
        <f t="shared" si="8"/>
        <v>4.541817022949353</v>
      </c>
      <c r="B80" s="11">
        <v>3.65</v>
      </c>
      <c r="C80" s="12">
        <f t="shared" si="9"/>
        <v>-0.48678664865569937</v>
      </c>
      <c r="E80" s="7">
        <f t="shared" si="6"/>
        <v>0.8504366206285644</v>
      </c>
      <c r="F80" s="7">
        <f t="shared" si="7"/>
        <v>0.8947911721405042</v>
      </c>
      <c r="G80" s="7">
        <f t="shared" si="10"/>
        <v>0.7507381898923088</v>
      </c>
      <c r="H80" s="7">
        <f t="shared" si="11"/>
        <v>-0.6646466177200708</v>
      </c>
    </row>
    <row r="81" spans="1:8" ht="12.75">
      <c r="A81" s="12">
        <f t="shared" si="8"/>
        <v>4.607529401862002</v>
      </c>
      <c r="B81" s="11">
        <v>3.7</v>
      </c>
      <c r="C81" s="12">
        <f t="shared" si="9"/>
        <v>-0.5298361409084934</v>
      </c>
      <c r="E81" s="7">
        <f t="shared" si="6"/>
        <v>0.8987080958116269</v>
      </c>
      <c r="F81" s="7">
        <f t="shared" si="7"/>
        <v>0.7882520673753163</v>
      </c>
      <c r="G81" s="7">
        <f t="shared" si="10"/>
        <v>0.7608916436652632</v>
      </c>
      <c r="H81" s="7">
        <f t="shared" si="11"/>
        <v>-0.6551199783836658</v>
      </c>
    </row>
    <row r="82" spans="1:8" ht="12.75">
      <c r="A82" s="12">
        <f t="shared" si="8"/>
        <v>4.672310299860814</v>
      </c>
      <c r="B82" s="11">
        <v>3.75</v>
      </c>
      <c r="C82" s="12">
        <f t="shared" si="9"/>
        <v>-0.5715613187423437</v>
      </c>
      <c r="E82" s="7">
        <f t="shared" si="6"/>
        <v>0.9379999767747389</v>
      </c>
      <c r="F82" s="7">
        <f t="shared" si="7"/>
        <v>0.6502878401571168</v>
      </c>
      <c r="G82" s="7">
        <f t="shared" si="10"/>
        <v>0.7718324621081469</v>
      </c>
      <c r="H82" s="7">
        <f t="shared" si="11"/>
        <v>-0.6440969347880218</v>
      </c>
    </row>
    <row r="83" spans="1:8" ht="12.75">
      <c r="A83" s="12">
        <f t="shared" si="8"/>
        <v>4.736127431000094</v>
      </c>
      <c r="B83" s="11">
        <v>3.8</v>
      </c>
      <c r="C83" s="12">
        <f t="shared" si="9"/>
        <v>-0.6118578909427189</v>
      </c>
      <c r="E83" s="7">
        <f t="shared" si="6"/>
        <v>0.9679196720314863</v>
      </c>
      <c r="F83" s="7">
        <f t="shared" si="7"/>
        <v>0.48639868885379967</v>
      </c>
      <c r="G83" s="7">
        <f t="shared" si="10"/>
        <v>0.7834886825431784</v>
      </c>
      <c r="H83" s="7">
        <f t="shared" si="11"/>
        <v>-0.6314381652855627</v>
      </c>
    </row>
    <row r="84" spans="1:8" ht="12.75">
      <c r="A84" s="12">
        <f t="shared" si="8"/>
        <v>4.798959089776862</v>
      </c>
      <c r="B84" s="11">
        <v>3.85</v>
      </c>
      <c r="C84" s="12">
        <f t="shared" si="9"/>
        <v>-0.6506251370651673</v>
      </c>
      <c r="E84" s="7">
        <f t="shared" si="6"/>
        <v>0.9881682338770004</v>
      </c>
      <c r="F84" s="7">
        <f t="shared" si="7"/>
        <v>0.30311835674570226</v>
      </c>
      <c r="G84" s="7">
        <f t="shared" si="10"/>
        <v>0.7957771762423611</v>
      </c>
      <c r="H84" s="7">
        <f t="shared" si="11"/>
        <v>-0.6170017930002892</v>
      </c>
    </row>
    <row r="85" spans="1:8" ht="12.75">
      <c r="A85" s="12">
        <f t="shared" si="8"/>
        <v>4.860794128378459</v>
      </c>
      <c r="B85" s="11">
        <v>3.9</v>
      </c>
      <c r="C85" s="12">
        <f t="shared" si="9"/>
        <v>-0.6877661591839738</v>
      </c>
      <c r="E85" s="7">
        <f t="shared" si="6"/>
        <v>0.998543345374605</v>
      </c>
      <c r="F85" s="7">
        <f t="shared" si="7"/>
        <v>0.10775365229944406</v>
      </c>
      <c r="G85" s="7">
        <f t="shared" si="10"/>
        <v>0.8086030368987037</v>
      </c>
      <c r="H85" s="7">
        <f t="shared" si="11"/>
        <v>-0.6006468655757783</v>
      </c>
    </row>
    <row r="86" spans="1:8" ht="12.75">
      <c r="A86" s="12">
        <f t="shared" si="8"/>
        <v>4.921631800088843</v>
      </c>
      <c r="B86" s="11">
        <v>3.95</v>
      </c>
      <c r="C86" s="12">
        <f t="shared" si="9"/>
        <v>-0.7231881240865121</v>
      </c>
      <c r="E86" s="7">
        <f t="shared" si="6"/>
        <v>0.998941341839772</v>
      </c>
      <c r="F86" s="7">
        <f t="shared" si="7"/>
        <v>-0.09190685022768164</v>
      </c>
      <c r="G86" s="7">
        <f t="shared" si="10"/>
        <v>0.8218591966836633</v>
      </c>
      <c r="H86" s="7">
        <f t="shared" si="11"/>
        <v>-0.5822373523951385</v>
      </c>
    </row>
    <row r="87" spans="1:8" ht="12.75">
      <c r="A87" s="12">
        <f t="shared" si="8"/>
        <v>4.981481481101692</v>
      </c>
      <c r="B87" s="11">
        <v>4</v>
      </c>
      <c r="C87" s="12">
        <f t="shared" si="9"/>
        <v>-0.7568024953079282</v>
      </c>
      <c r="E87" s="7">
        <f t="shared" si="6"/>
        <v>0.9893582466233818</v>
      </c>
      <c r="F87" s="7">
        <f t="shared" si="7"/>
        <v>-0.2879033166650653</v>
      </c>
      <c r="G87" s="7">
        <f t="shared" si="10"/>
        <v>0.8354263406895188</v>
      </c>
      <c r="H87" s="7">
        <f t="shared" si="11"/>
        <v>-0.5616466228817362</v>
      </c>
    </row>
    <row r="88" spans="1:8" ht="12.75">
      <c r="A88" s="12">
        <f t="shared" si="8"/>
        <v>5.040362284907742</v>
      </c>
      <c r="B88" s="11">
        <v>4.05</v>
      </c>
      <c r="C88" s="12">
        <f t="shared" si="9"/>
        <v>-0.788525254426195</v>
      </c>
      <c r="E88" s="7">
        <f t="shared" si="6"/>
        <v>0.9698898108450863</v>
      </c>
      <c r="F88" s="7">
        <f t="shared" si="7"/>
        <v>-0.47242198639846616</v>
      </c>
      <c r="G88" s="7">
        <f t="shared" si="10"/>
        <v>0.8491731900382568</v>
      </c>
      <c r="H88" s="7">
        <f t="shared" si="11"/>
        <v>-0.5387623311454788</v>
      </c>
    </row>
    <row r="89" spans="1:8" ht="12.75">
      <c r="A89" s="12">
        <f t="shared" si="8"/>
        <v>5.098302584747552</v>
      </c>
      <c r="B89" s="11">
        <v>4.1</v>
      </c>
      <c r="C89" s="12">
        <f t="shared" si="9"/>
        <v>-0.8182771110644103</v>
      </c>
      <c r="E89" s="7">
        <f t="shared" si="6"/>
        <v>0.9407305566797731</v>
      </c>
      <c r="F89" s="7">
        <f t="shared" si="7"/>
        <v>-0.6381066823479474</v>
      </c>
      <c r="G89" s="7">
        <f t="shared" si="10"/>
        <v>0.8629572186929784</v>
      </c>
      <c r="H89" s="7">
        <f t="shared" si="11"/>
        <v>-0.5134915891093305</v>
      </c>
    </row>
    <row r="90" spans="1:8" ht="12.75">
      <c r="A90" s="12">
        <f t="shared" si="8"/>
        <v>5.1553394603259</v>
      </c>
      <c r="B90" s="11">
        <v>4.15</v>
      </c>
      <c r="C90" s="12">
        <f t="shared" si="9"/>
        <v>-0.8459837010754465</v>
      </c>
      <c r="E90" s="7">
        <f aca="true" t="shared" si="12" ref="E90:E141">SIN(2*B90)</f>
        <v>0.9021718337562933</v>
      </c>
      <c r="F90" s="7">
        <f aca="true" t="shared" si="13" ref="F90:F141">SIN(4*B90)</f>
        <v>-0.7783520785342984</v>
      </c>
      <c r="G90" s="7">
        <f t="shared" si="10"/>
        <v>0.8766258581488935</v>
      </c>
      <c r="H90" s="7">
        <f t="shared" si="11"/>
        <v>-0.4857662648960775</v>
      </c>
    </row>
    <row r="91" spans="1:8" ht="12.75">
      <c r="A91" s="12">
        <f t="shared" si="8"/>
        <v>5.2115180850717</v>
      </c>
      <c r="B91" s="11">
        <v>4.2</v>
      </c>
      <c r="C91" s="12">
        <f t="shared" si="9"/>
        <v>-0.8715757724135882</v>
      </c>
      <c r="E91" s="7">
        <f t="shared" si="12"/>
        <v>0.8545989080882804</v>
      </c>
      <c r="F91" s="7">
        <f t="shared" si="13"/>
        <v>-0.8875670335815046</v>
      </c>
      <c r="G91" s="7">
        <f t="shared" si="10"/>
        <v>0.890018227150316</v>
      </c>
      <c r="H91" s="7">
        <f t="shared" si="11"/>
        <v>-0.455548199229547</v>
      </c>
    </row>
    <row r="92" spans="1:8" ht="12.75">
      <c r="A92" s="12">
        <f t="shared" si="8"/>
        <v>5.266891069723585</v>
      </c>
      <c r="B92" s="11">
        <v>4.25</v>
      </c>
      <c r="C92" s="12">
        <f t="shared" si="9"/>
        <v>-0.8949893582285835</v>
      </c>
      <c r="E92" s="7">
        <f t="shared" si="12"/>
        <v>0.7984871126234903</v>
      </c>
      <c r="F92" s="7">
        <f t="shared" si="13"/>
        <v>-0.9613974918795568</v>
      </c>
      <c r="G92" s="7">
        <f t="shared" si="10"/>
        <v>0.9029674003367493</v>
      </c>
      <c r="H92" s="7">
        <f t="shared" si="11"/>
        <v>-0.42283409431855556</v>
      </c>
    </row>
    <row r="93" spans="1:8" ht="12.75">
      <c r="A93" s="12">
        <f t="shared" si="8"/>
        <v>5.3215177769747575</v>
      </c>
      <c r="B93" s="11">
        <v>4.3</v>
      </c>
      <c r="C93" s="12">
        <f t="shared" si="9"/>
        <v>-0.9161659367494549</v>
      </c>
      <c r="E93" s="7">
        <f t="shared" si="12"/>
        <v>0.7343970978741133</v>
      </c>
      <c r="F93" s="7">
        <f t="shared" si="13"/>
        <v>-0.9969000660415961</v>
      </c>
      <c r="G93" s="7">
        <f t="shared" si="10"/>
        <v>0.9153032008702476</v>
      </c>
      <c r="H93" s="7">
        <f t="shared" si="11"/>
        <v>-0.387659802072676</v>
      </c>
    </row>
    <row r="94" spans="1:8" ht="12.75">
      <c r="A94" s="12">
        <f t="shared" si="8"/>
        <v>5.375463620391136</v>
      </c>
      <c r="B94" s="11">
        <v>4.35</v>
      </c>
      <c r="C94" s="12">
        <f t="shared" si="9"/>
        <v>-0.9350525775584491</v>
      </c>
      <c r="E94" s="7">
        <f t="shared" si="12"/>
        <v>0.6629692300821833</v>
      </c>
      <c r="F94" s="7">
        <f t="shared" si="13"/>
        <v>-0.9926593804706332</v>
      </c>
      <c r="G94" s="7">
        <f t="shared" si="10"/>
        <v>0.9268554689946621</v>
      </c>
      <c r="H94" s="7">
        <f t="shared" si="11"/>
        <v>-0.35010372649508137</v>
      </c>
    </row>
    <row r="95" spans="1:8" ht="12.75">
      <c r="A95" s="12">
        <f t="shared" si="8"/>
        <v>5.428799358911391</v>
      </c>
      <c r="B95" s="11">
        <v>4.4</v>
      </c>
      <c r="C95" s="12">
        <f t="shared" si="9"/>
        <v>-0.951602073889516</v>
      </c>
      <c r="E95" s="7">
        <f t="shared" si="12"/>
        <v>0.5849171928917617</v>
      </c>
      <c r="F95" s="7">
        <f t="shared" si="13"/>
        <v>-0.948844497918124</v>
      </c>
      <c r="G95" s="7">
        <f t="shared" si="10"/>
        <v>0.9374577232302168</v>
      </c>
      <c r="H95" s="7">
        <f t="shared" si="11"/>
        <v>-0.31028906302257253</v>
      </c>
    </row>
    <row r="96" spans="1:8" ht="12.75">
      <c r="A96" s="12">
        <f t="shared" si="8"/>
        <v>5.4816003960474315</v>
      </c>
      <c r="B96" s="11">
        <v>4.45</v>
      </c>
      <c r="C96" s="12">
        <f t="shared" si="9"/>
        <v>-0.9657730606206388</v>
      </c>
      <c r="E96" s="7">
        <f t="shared" si="12"/>
        <v>0.5010208564578846</v>
      </c>
      <c r="F96" s="7">
        <f t="shared" si="13"/>
        <v>-0.8672021794855813</v>
      </c>
      <c r="G96" s="7">
        <f t="shared" si="10"/>
        <v>0.9469510962668416</v>
      </c>
      <c r="H96" s="7">
        <f t="shared" si="11"/>
        <v>-0.2683846284043935</v>
      </c>
    </row>
    <row r="97" spans="1:8" ht="12.75">
      <c r="A97" s="12">
        <f t="shared" si="8"/>
        <v>5.5339460905403275</v>
      </c>
      <c r="B97" s="11">
        <v>4.5</v>
      </c>
      <c r="C97" s="12">
        <f t="shared" si="9"/>
        <v>-0.977530117665097</v>
      </c>
      <c r="E97" s="7">
        <f t="shared" si="12"/>
        <v>0.4121184852417566</v>
      </c>
      <c r="F97" s="7">
        <f t="shared" si="13"/>
        <v>-0.750987246771676</v>
      </c>
      <c r="G97" s="7">
        <f t="shared" si="10"/>
        <v>0.9551883967607983</v>
      </c>
      <c r="H97" s="7">
        <f t="shared" si="11"/>
        <v>-0.22460408937842585</v>
      </c>
    </row>
    <row r="98" spans="1:8" ht="12.75">
      <c r="A98" s="12">
        <f t="shared" si="8"/>
        <v>5.58591908280537</v>
      </c>
      <c r="B98" s="11">
        <v>4.55</v>
      </c>
      <c r="C98" s="12">
        <f t="shared" si="9"/>
        <v>-0.9868438585032365</v>
      </c>
      <c r="E98" s="7">
        <f t="shared" si="12"/>
        <v>0.3190983623493521</v>
      </c>
      <c r="F98" s="7">
        <f t="shared" si="13"/>
        <v>-0.6048328224062841</v>
      </c>
      <c r="G98" s="7">
        <f t="shared" si="10"/>
        <v>0.9620381244362194</v>
      </c>
      <c r="H98" s="7">
        <f t="shared" si="11"/>
        <v>-0.1792034753481759</v>
      </c>
    </row>
    <row r="99" spans="1:8" ht="12.75">
      <c r="A99" s="12">
        <f t="shared" si="8"/>
        <v>5.637604639137239</v>
      </c>
      <c r="B99" s="11">
        <v>4.6</v>
      </c>
      <c r="C99" s="12">
        <f t="shared" si="9"/>
        <v>-0.9936910036334644</v>
      </c>
      <c r="E99" s="7">
        <f t="shared" si="12"/>
        <v>0.22288991410024764</v>
      </c>
      <c r="F99" s="7">
        <f t="shared" si="13"/>
        <v>-0.43456562207189675</v>
      </c>
      <c r="G99" s="7">
        <f t="shared" si="10"/>
        <v>0.967388252125102</v>
      </c>
      <c r="H99" s="7">
        <f t="shared" si="11"/>
        <v>-0.13247695519156158</v>
      </c>
    </row>
    <row r="100" spans="1:8" ht="12.75">
      <c r="A100" s="12">
        <f t="shared" si="8"/>
        <v>5.689090013453582</v>
      </c>
      <c r="B100" s="11">
        <v>4.65</v>
      </c>
      <c r="C100" s="12">
        <f t="shared" si="9"/>
        <v>-0.9980544387588794</v>
      </c>
      <c r="E100" s="7">
        <f t="shared" si="12"/>
        <v>0.1244544235070617</v>
      </c>
      <c r="F100" s="7">
        <f t="shared" si="13"/>
        <v>-0.2469736617366209</v>
      </c>
      <c r="G100" s="7">
        <f t="shared" si="10"/>
        <v>0.9711495869251046</v>
      </c>
      <c r="H100" s="7">
        <f t="shared" si="11"/>
        <v>-0.08475096439242492</v>
      </c>
    </row>
    <row r="101" spans="1:8" ht="12.75">
      <c r="A101" s="12">
        <f t="shared" si="8"/>
        <v>5.7404638244348245</v>
      </c>
      <c r="B101" s="11">
        <v>4.7</v>
      </c>
      <c r="C101" s="12">
        <f t="shared" si="9"/>
        <v>-0.9999232575641008</v>
      </c>
      <c r="E101" s="7">
        <f t="shared" si="12"/>
        <v>0.024775425453357765</v>
      </c>
      <c r="F101" s="7">
        <f t="shared" si="13"/>
        <v>-0.04953564087836742</v>
      </c>
      <c r="G101" s="7">
        <f t="shared" si="10"/>
        <v>0.9732585347475057</v>
      </c>
      <c r="H101" s="7">
        <f t="shared" si="11"/>
        <v>-0.0363768770415671</v>
      </c>
    </row>
    <row r="102" spans="1:8" ht="12.75">
      <c r="A102" s="12">
        <f t="shared" si="8"/>
        <v>5.79181544435872</v>
      </c>
      <c r="B102" s="11">
        <v>4.75</v>
      </c>
      <c r="C102" s="12">
        <f t="shared" si="9"/>
        <v>-0.999292788975378</v>
      </c>
      <c r="E102" s="7">
        <f t="shared" si="12"/>
        <v>-0.0751511204618093</v>
      </c>
      <c r="F102" s="7">
        <f t="shared" si="13"/>
        <v>0.14987720966295234</v>
      </c>
      <c r="G102" s="7">
        <f t="shared" si="10"/>
        <v>0.9736791180901594</v>
      </c>
      <c r="H102" s="7">
        <f t="shared" si="11"/>
        <v>0.012277481989024156</v>
      </c>
    </row>
    <row r="103" spans="1:8" ht="12.75">
      <c r="A103" s="12">
        <f t="shared" si="8"/>
        <v>5.843234394801377</v>
      </c>
      <c r="B103" s="11">
        <v>4.8</v>
      </c>
      <c r="C103" s="12">
        <f t="shared" si="9"/>
        <v>-0.9961646088358407</v>
      </c>
      <c r="E103" s="7">
        <f t="shared" si="12"/>
        <v>-0.17432678122297965</v>
      </c>
      <c r="F103" s="7">
        <f t="shared" si="13"/>
        <v>0.3433149288198954</v>
      </c>
      <c r="G103" s="7">
        <f t="shared" si="10"/>
        <v>0.972404134459345</v>
      </c>
      <c r="H103" s="7">
        <f t="shared" si="11"/>
        <v>0.06083710602039397</v>
      </c>
    </row>
    <row r="104" spans="1:8" ht="12.75">
      <c r="A104" s="12">
        <f t="shared" si="8"/>
        <v>5.894809743734001</v>
      </c>
      <c r="B104" s="11">
        <v>4.85</v>
      </c>
      <c r="C104" s="12">
        <f t="shared" si="9"/>
        <v>-0.9905465359667133</v>
      </c>
      <c r="E104" s="7">
        <f t="shared" si="12"/>
        <v>-0.27176062641094245</v>
      </c>
      <c r="F104" s="7">
        <f t="shared" si="13"/>
        <v>0.5230657651576964</v>
      </c>
      <c r="G104" s="7">
        <f t="shared" si="10"/>
        <v>0.9694553897312069</v>
      </c>
      <c r="H104" s="7">
        <f t="shared" si="11"/>
        <v>0.10892942045756505</v>
      </c>
    </row>
    <row r="105" spans="1:8" ht="12.75">
      <c r="A105" s="12">
        <f t="shared" si="8"/>
        <v>5.946629498415505</v>
      </c>
      <c r="B105" s="11">
        <v>4.9</v>
      </c>
      <c r="C105" s="12">
        <f t="shared" si="9"/>
        <v>-0.9824526126243325</v>
      </c>
      <c r="E105" s="7">
        <f t="shared" si="12"/>
        <v>-0.3664791292519284</v>
      </c>
      <c r="F105" s="7">
        <f t="shared" si="13"/>
        <v>0.6819636200681356</v>
      </c>
      <c r="G105" s="7">
        <f t="shared" si="10"/>
        <v>0.9648829931232223</v>
      </c>
      <c r="H105" s="7">
        <f t="shared" si="11"/>
        <v>0.1561937796141237</v>
      </c>
    </row>
    <row r="106" spans="1:8" ht="12.75">
      <c r="A106" s="12">
        <f t="shared" si="8"/>
        <v>5.998779988871466</v>
      </c>
      <c r="B106" s="11">
        <v>4.95</v>
      </c>
      <c r="C106" s="12">
        <f t="shared" si="9"/>
        <v>-0.9719030694018208</v>
      </c>
      <c r="E106" s="7">
        <f t="shared" si="12"/>
        <v>-0.45753589377532133</v>
      </c>
      <c r="F106" s="7">
        <f t="shared" si="13"/>
        <v>0.8136737375071054</v>
      </c>
      <c r="G106" s="7">
        <f t="shared" si="10"/>
        <v>0.9587637539520844</v>
      </c>
      <c r="H106" s="7">
        <f t="shared" si="11"/>
        <v>0.2022903932499019</v>
      </c>
    </row>
    <row r="107" spans="1:8" ht="12.75">
      <c r="A107" s="12">
        <f t="shared" si="8"/>
        <v>6.051345237641753</v>
      </c>
      <c r="B107" s="11">
        <v>5</v>
      </c>
      <c r="C107" s="12">
        <f t="shared" si="9"/>
        <v>-0.9589242746631385</v>
      </c>
      <c r="E107" s="7">
        <f t="shared" si="12"/>
        <v>-0.5440211108893698</v>
      </c>
      <c r="F107" s="7">
        <f t="shared" si="13"/>
        <v>0.9129452507276277</v>
      </c>
      <c r="G107" s="7">
        <f t="shared" si="10"/>
        <v>0.9511987704748237</v>
      </c>
      <c r="H107" s="7">
        <f t="shared" si="11"/>
        <v>0.2469082719535962</v>
      </c>
    </row>
    <row r="108" spans="1:8" ht="12.75">
      <c r="A108" s="12">
        <f t="shared" si="8"/>
        <v>6.104406312831881</v>
      </c>
      <c r="B108" s="11">
        <v>5.05</v>
      </c>
      <c r="C108" s="12">
        <f t="shared" si="9"/>
        <v>-0.9435486686359066</v>
      </c>
      <c r="E108" s="7">
        <f t="shared" si="12"/>
        <v>-0.6250706488928821</v>
      </c>
      <c r="F108" s="7">
        <f t="shared" si="13"/>
        <v>0.9758205177669755</v>
      </c>
      <c r="G108" s="7">
        <f t="shared" si="10"/>
        <v>0.9423103437093933</v>
      </c>
      <c r="H108" s="7">
        <f t="shared" si="11"/>
        <v>0.28977185200522265</v>
      </c>
    </row>
    <row r="109" spans="1:8" ht="12.75">
      <c r="A109" s="12">
        <f t="shared" si="8"/>
        <v>6.158040663254771</v>
      </c>
      <c r="B109" s="11">
        <v>5.1</v>
      </c>
      <c r="C109" s="12">
        <f t="shared" si="9"/>
        <v>-0.9258146823277325</v>
      </c>
      <c r="E109" s="7">
        <f t="shared" si="12"/>
        <v>-0.6998746875935423</v>
      </c>
      <c r="F109" s="7">
        <f t="shared" si="13"/>
        <v>0.9997929001426692</v>
      </c>
      <c r="G109" s="7">
        <f t="shared" si="10"/>
        <v>0.932238380921293</v>
      </c>
      <c r="H109" s="7">
        <f t="shared" si="11"/>
        <v>0.3306460536642538</v>
      </c>
    </row>
    <row r="110" spans="1:8" ht="12.75">
      <c r="A110" s="12">
        <f t="shared" si="8"/>
        <v>6.2123214365193835</v>
      </c>
      <c r="B110" s="11">
        <v>5.15</v>
      </c>
      <c r="C110" s="12">
        <f t="shared" si="9"/>
        <v>-0.9057666414687044</v>
      </c>
      <c r="E110" s="7">
        <f t="shared" si="12"/>
        <v>-0.7676858097635825</v>
      </c>
      <c r="F110" s="7">
        <f t="shared" si="13"/>
        <v>0.9839066946186161</v>
      </c>
      <c r="G110" s="7">
        <f t="shared" si="10"/>
        <v>0.9211364723243041</v>
      </c>
      <c r="H110" s="7">
        <f t="shared" si="11"/>
        <v>0.36933963267796605</v>
      </c>
    </row>
    <row r="111" spans="1:8" ht="12.75">
      <c r="A111" s="12">
        <f t="shared" si="8"/>
        <v>6.267316783214638</v>
      </c>
      <c r="B111" s="11">
        <v>5.2</v>
      </c>
      <c r="C111" s="12">
        <f t="shared" si="9"/>
        <v>-0.8834546557201531</v>
      </c>
      <c r="E111" s="7">
        <f t="shared" si="12"/>
        <v>-0.8278264690856537</v>
      </c>
      <c r="F111" s="7">
        <f t="shared" si="13"/>
        <v>0.9287952340772404</v>
      </c>
      <c r="G111" s="7">
        <f t="shared" si="10"/>
        <v>0.9091678297268405</v>
      </c>
      <c r="H111" s="7">
        <f t="shared" si="11"/>
        <v>0.40570679319813324</v>
      </c>
    </row>
    <row r="112" spans="1:8" ht="12.75">
      <c r="A112" s="12">
        <f t="shared" si="8"/>
        <v>6.323089152743614</v>
      </c>
      <c r="B112" s="11">
        <v>5.25</v>
      </c>
      <c r="C112" s="12">
        <f t="shared" si="9"/>
        <v>-0.858934493426592</v>
      </c>
      <c r="E112" s="7">
        <f t="shared" si="12"/>
        <v>-0.87969575997167</v>
      </c>
      <c r="F112" s="7">
        <f t="shared" si="13"/>
        <v>0.8366556385360561</v>
      </c>
      <c r="G112" s="7">
        <f t="shared" si="10"/>
        <v>0.8965012679625022</v>
      </c>
      <c r="H112" s="7">
        <f t="shared" si="11"/>
        <v>0.43964713173647935</v>
      </c>
    </row>
    <row r="113" spans="1:8" ht="12.75">
      <c r="A113" s="12">
        <f t="shared" si="8"/>
        <v>6.3796945887698575</v>
      </c>
      <c r="B113" s="11">
        <v>5.3</v>
      </c>
      <c r="C113" s="12">
        <f t="shared" si="9"/>
        <v>-0.8322674422239013</v>
      </c>
      <c r="E113" s="7">
        <f t="shared" si="12"/>
        <v>-0.9227754216128066</v>
      </c>
      <c r="F113" s="7">
        <f t="shared" si="13"/>
        <v>0.7111612229059824</v>
      </c>
      <c r="G113" s="7">
        <f t="shared" si="10"/>
        <v>0.8833073907745977</v>
      </c>
      <c r="H113" s="7">
        <f t="shared" si="11"/>
        <v>0.471104068350029</v>
      </c>
    </row>
    <row r="114" spans="1:8" ht="12.75">
      <c r="A114" s="12">
        <f t="shared" si="8"/>
        <v>6.437182034527911</v>
      </c>
      <c r="B114" s="11">
        <v>5.35</v>
      </c>
      <c r="C114" s="12">
        <f t="shared" si="9"/>
        <v>-0.8035201558521559</v>
      </c>
      <c r="E114" s="7">
        <f t="shared" si="12"/>
        <v>-0.9566350162701879</v>
      </c>
      <c r="F114" s="7">
        <f t="shared" si="13"/>
        <v>0.5573150535176614</v>
      </c>
      <c r="G114" s="7">
        <f t="shared" si="10"/>
        <v>0.8697551150634506</v>
      </c>
      <c r="H114" s="7">
        <f t="shared" si="11"/>
        <v>0.5000619873203894</v>
      </c>
    </row>
    <row r="115" spans="1:8" ht="12.75">
      <c r="A115" s="12">
        <f t="shared" si="8"/>
        <v>6.495592660310033</v>
      </c>
      <c r="B115" s="11">
        <v>5.4</v>
      </c>
      <c r="C115" s="12">
        <f t="shared" si="9"/>
        <v>-0.7727644875559871</v>
      </c>
      <c r="E115" s="7">
        <f t="shared" si="12"/>
        <v>-0.9809362300664916</v>
      </c>
      <c r="F115" s="7">
        <f t="shared" si="13"/>
        <v>0.3812504916549401</v>
      </c>
      <c r="G115" s="7">
        <f t="shared" si="10"/>
        <v>0.8560086342253302</v>
      </c>
      <c r="H115" s="7">
        <f t="shared" si="11"/>
        <v>0.5265423522578059</v>
      </c>
    </row>
    <row r="116" spans="1:8" ht="12.75">
      <c r="A116" s="12">
        <f t="shared" si="8"/>
        <v>6.554959227163725</v>
      </c>
      <c r="B116" s="11">
        <v>5.45</v>
      </c>
      <c r="C116" s="12">
        <f t="shared" si="9"/>
        <v>-0.7400773104888944</v>
      </c>
      <c r="E116" s="7">
        <f t="shared" si="12"/>
        <v>-0.9954362533063774</v>
      </c>
      <c r="F116" s="7">
        <f t="shared" si="13"/>
        <v>0.18998667579543774</v>
      </c>
      <c r="G116" s="7">
        <f t="shared" si="10"/>
        <v>0.8422248859905187</v>
      </c>
      <c r="H116" s="7">
        <f t="shared" si="11"/>
        <v>0.5505990795736844</v>
      </c>
    </row>
    <row r="117" spans="1:8" ht="12.75">
      <c r="A117" s="12">
        <f t="shared" si="8"/>
        <v>6.615305502125613</v>
      </c>
      <c r="B117" s="11">
        <v>5.5</v>
      </c>
      <c r="C117" s="12">
        <f t="shared" si="9"/>
        <v>-0.7055403255703919</v>
      </c>
      <c r="E117" s="7">
        <f t="shared" si="12"/>
        <v>-0.9999902065507035</v>
      </c>
      <c r="F117" s="7">
        <f t="shared" si="13"/>
        <v>-0.008851309290403876</v>
      </c>
      <c r="G117" s="7">
        <f t="shared" si="10"/>
        <v>0.8285515556938292</v>
      </c>
      <c r="H117" s="7">
        <f t="shared" si="11"/>
        <v>0.5723134516639922</v>
      </c>
    </row>
    <row r="118" spans="1:8" ht="12.75">
      <c r="A118" s="12">
        <f t="shared" si="8"/>
        <v>6.676645741097225</v>
      </c>
      <c r="B118" s="11">
        <v>5.55</v>
      </c>
      <c r="C118" s="12">
        <f t="shared" si="9"/>
        <v>-0.669239857276262</v>
      </c>
      <c r="E118" s="7">
        <f t="shared" si="12"/>
        <v>-0.9945525882039892</v>
      </c>
      <c r="F118" s="7">
        <f t="shared" si="13"/>
        <v>-0.20733642060675878</v>
      </c>
      <c r="G118" s="7">
        <f t="shared" si="10"/>
        <v>0.81512561473945</v>
      </c>
      <c r="H118" s="7">
        <f t="shared" si="11"/>
        <v>0.5917888306716533</v>
      </c>
    </row>
    <row r="119" spans="1:8" ht="12.75">
      <c r="A119" s="12">
        <f t="shared" si="8"/>
        <v>6.7389842556785355</v>
      </c>
      <c r="B119" s="11">
        <v>5.6</v>
      </c>
      <c r="C119" s="12">
        <f t="shared" si="9"/>
        <v>-0.6312666378723216</v>
      </c>
      <c r="E119" s="7">
        <f t="shared" si="12"/>
        <v>-0.9791777291513174</v>
      </c>
      <c r="F119" s="7">
        <f t="shared" si="13"/>
        <v>-0.3975556831214329</v>
      </c>
      <c r="G119" s="7">
        <f t="shared" si="10"/>
        <v>0.8020723678743251</v>
      </c>
      <c r="H119" s="7">
        <f t="shared" si="11"/>
        <v>0.6091454000625969</v>
      </c>
    </row>
    <row r="120" spans="1:8" ht="12.75">
      <c r="A120" s="12">
        <f t="shared" si="8"/>
        <v>6.802315079877622</v>
      </c>
      <c r="B120" s="11">
        <v>5.65</v>
      </c>
      <c r="C120" s="12">
        <f t="shared" si="9"/>
        <v>-0.5917155806310094</v>
      </c>
      <c r="E120" s="7">
        <f t="shared" si="12"/>
        <v>-0.954019249902089</v>
      </c>
      <c r="F120" s="7">
        <f t="shared" si="13"/>
        <v>-0.5719256551095638</v>
      </c>
      <c r="G120" s="7">
        <f t="shared" si="10"/>
        <v>0.7895049627464343</v>
      </c>
      <c r="H120" s="7">
        <f t="shared" si="11"/>
        <v>0.6245151194776776</v>
      </c>
    </row>
    <row r="121" spans="1:8" ht="12.75">
      <c r="A121" s="12">
        <f t="shared" si="8"/>
        <v>6.866621751596315</v>
      </c>
      <c r="B121" s="11">
        <v>5.7</v>
      </c>
      <c r="C121" s="12">
        <f t="shared" si="9"/>
        <v>-0.5506855425976376</v>
      </c>
      <c r="E121" s="7">
        <f t="shared" si="12"/>
        <v>-0.9193285256646757</v>
      </c>
      <c r="F121" s="7">
        <f t="shared" si="13"/>
        <v>-0.723494756044245</v>
      </c>
      <c r="G121" s="7">
        <f t="shared" si="10"/>
        <v>0.7775243013465634</v>
      </c>
      <c r="H121" s="7">
        <f t="shared" si="11"/>
        <v>0.6380370331224089</v>
      </c>
    </row>
    <row r="122" spans="1:8" ht="12.75">
      <c r="A122" s="12">
        <f t="shared" si="8"/>
        <v>6.931877222163178</v>
      </c>
      <c r="B122" s="11">
        <v>5.75</v>
      </c>
      <c r="C122" s="12">
        <f t="shared" si="9"/>
        <v>-0.5082790774992584</v>
      </c>
      <c r="E122" s="7">
        <f t="shared" si="12"/>
        <v>-0.8754521746884285</v>
      </c>
      <c r="F122" s="7">
        <f t="shared" si="13"/>
        <v>-0.8462204041751706</v>
      </c>
      <c r="G122" s="7">
        <f t="shared" si="10"/>
        <v>0.7662192849987732</v>
      </c>
      <c r="H122" s="7">
        <f t="shared" si="11"/>
        <v>0.6498530273401132</v>
      </c>
    </row>
    <row r="123" spans="1:8" ht="12.75">
      <c r="A123" s="12">
        <f t="shared" si="8"/>
        <v>6.998043904981729</v>
      </c>
      <c r="B123" s="11">
        <v>5.8</v>
      </c>
      <c r="C123" s="12">
        <f t="shared" si="9"/>
        <v>-0.46460217941375737</v>
      </c>
      <c r="E123" s="7">
        <f t="shared" si="12"/>
        <v>-0.8228285949687089</v>
      </c>
      <c r="F123" s="7">
        <f t="shared" si="13"/>
        <v>-0.9352099151945389</v>
      </c>
      <c r="G123" s="7">
        <f t="shared" si="10"/>
        <v>0.7556673218319697</v>
      </c>
      <c r="H123" s="7">
        <f t="shared" si="11"/>
        <v>0.660104092043971</v>
      </c>
    </row>
    <row r="124" spans="1:8" ht="12.75">
      <c r="A124" s="12">
        <f t="shared" si="8"/>
        <v>7.065073871642916</v>
      </c>
      <c r="B124" s="11">
        <v>5.85</v>
      </c>
      <c r="C124" s="12">
        <f t="shared" si="9"/>
        <v>-0.41976401783985967</v>
      </c>
      <c r="E124" s="7">
        <f t="shared" si="12"/>
        <v>-0.7619835839190333</v>
      </c>
      <c r="F124" s="7">
        <f t="shared" si="13"/>
        <v>-0.9869155581206487</v>
      </c>
      <c r="G124" s="7">
        <f t="shared" si="10"/>
        <v>0.7459350271309557</v>
      </c>
      <c r="H124" s="7">
        <f t="shared" si="11"/>
        <v>0.6689271054025534</v>
      </c>
    </row>
    <row r="125" spans="1:8" ht="12.75">
      <c r="A125" s="12">
        <f t="shared" si="8"/>
        <v>7.132909200696061</v>
      </c>
      <c r="B125" s="11">
        <v>5.9</v>
      </c>
      <c r="C125" s="12">
        <f t="shared" si="9"/>
        <v>-0.373876664830236</v>
      </c>
      <c r="E125" s="7">
        <f t="shared" si="12"/>
        <v>-0.6935250847771224</v>
      </c>
      <c r="F125" s="7">
        <f t="shared" si="13"/>
        <v>-0.9992759921366277</v>
      </c>
      <c r="G125" s="7">
        <f t="shared" si="10"/>
        <v>0.7370790515489126</v>
      </c>
      <c r="H125" s="7">
        <f t="shared" si="11"/>
        <v>0.6764521326884613</v>
      </c>
    </row>
    <row r="126" spans="1:8" ht="12.75">
      <c r="A126" s="12">
        <f t="shared" si="8"/>
        <v>7.20148248078066</v>
      </c>
      <c r="B126" s="11">
        <v>5.95</v>
      </c>
      <c r="C126" s="12">
        <f t="shared" si="9"/>
        <v>-0.32705481486974064</v>
      </c>
      <c r="E126" s="7">
        <f t="shared" si="12"/>
        <v>-0.6181371122370333</v>
      </c>
      <c r="F126" s="7">
        <f t="shared" si="13"/>
        <v>-0.9717984457438633</v>
      </c>
      <c r="G126" s="7">
        <f t="shared" si="10"/>
        <v>0.7291469787986637</v>
      </c>
      <c r="H126" s="7">
        <f t="shared" si="11"/>
        <v>0.6828002088091931</v>
      </c>
    </row>
    <row r="127" spans="1:8" ht="12.75">
      <c r="A127" s="12">
        <f t="shared" si="8"/>
        <v>7.270717466105914</v>
      </c>
      <c r="B127" s="11">
        <v>6</v>
      </c>
      <c r="C127" s="12">
        <f t="shared" si="9"/>
        <v>-0.27941549819892586</v>
      </c>
      <c r="E127" s="7">
        <f t="shared" si="12"/>
        <v>-0.5365729180004349</v>
      </c>
      <c r="F127" s="7">
        <f t="shared" si="13"/>
        <v>-0.9055783620066239</v>
      </c>
      <c r="G127" s="7">
        <f t="shared" si="10"/>
        <v>0.7221782421864958</v>
      </c>
      <c r="H127" s="7">
        <f t="shared" si="11"/>
        <v>0.6880815594458993</v>
      </c>
    </row>
    <row r="128" spans="1:8" ht="12.75">
      <c r="A128" s="12">
        <f t="shared" si="8"/>
        <v>7.340529878449101</v>
      </c>
      <c r="B128" s="11">
        <v>6.05</v>
      </c>
      <c r="C128" s="12">
        <f t="shared" si="9"/>
        <v>-0.23107778829939224</v>
      </c>
      <c r="E128" s="7">
        <f t="shared" si="12"/>
        <v>-0.44964746453460147</v>
      </c>
      <c r="F128" s="7">
        <f t="shared" si="13"/>
        <v>-0.8032557266939547</v>
      </c>
      <c r="G128" s="7">
        <f t="shared" si="10"/>
        <v>0.7162050174431394</v>
      </c>
      <c r="H128" s="7">
        <f t="shared" si="11"/>
        <v>0.6923942072351402</v>
      </c>
    </row>
    <row r="129" spans="1:8" ht="12.75">
      <c r="A129" s="12">
        <f t="shared" si="8"/>
        <v>7.410828346057832</v>
      </c>
      <c r="B129" s="11">
        <v>6.1</v>
      </c>
      <c r="C129" s="12">
        <f t="shared" si="9"/>
        <v>-0.18216250427209588</v>
      </c>
      <c r="E129" s="7">
        <f t="shared" si="12"/>
        <v>-0.3582292822368287</v>
      </c>
      <c r="F129" s="7">
        <f t="shared" si="13"/>
        <v>-0.6689098203780243</v>
      </c>
      <c r="G129" s="7">
        <f t="shared" si="10"/>
        <v>0.7112530571546933</v>
      </c>
      <c r="H129" s="7">
        <f t="shared" si="11"/>
        <v>0.695822906120096</v>
      </c>
    </row>
    <row r="130" spans="1:8" ht="12.75">
      <c r="A130" s="12">
        <f t="shared" si="8"/>
        <v>7.481515466214993</v>
      </c>
      <c r="B130" s="11">
        <v>6.15</v>
      </c>
      <c r="C130" s="12">
        <f t="shared" si="9"/>
        <v>-0.13279190885251674</v>
      </c>
      <c r="E130" s="7">
        <f t="shared" si="12"/>
        <v>-0.26323179136580094</v>
      </c>
      <c r="F130" s="7">
        <f t="shared" si="13"/>
        <v>-0.5078965903906221</v>
      </c>
      <c r="G130" s="7">
        <f t="shared" si="10"/>
        <v>0.7073424393133293</v>
      </c>
      <c r="H130" s="7">
        <f t="shared" si="11"/>
        <v>0.6984383478887219</v>
      </c>
    </row>
    <row r="131" spans="1:8" ht="12.75">
      <c r="A131" s="12">
        <f t="shared" si="8"/>
        <v>7.552488974885164</v>
      </c>
      <c r="B131" s="11">
        <v>6.2</v>
      </c>
      <c r="C131" s="12">
        <f t="shared" si="9"/>
        <v>-0.0830894028174964</v>
      </c>
      <c r="E131" s="7">
        <f t="shared" si="12"/>
        <v>-0.1656041754483094</v>
      </c>
      <c r="F131" s="7">
        <f t="shared" si="13"/>
        <v>-0.32663512610472223</v>
      </c>
      <c r="G131" s="7">
        <f t="shared" si="10"/>
        <v>0.7044882088662162</v>
      </c>
      <c r="H131" s="7">
        <f t="shared" si="11"/>
        <v>0.7002965890554781</v>
      </c>
    </row>
    <row r="132" spans="1:8" ht="12.75">
      <c r="A132" s="12">
        <f t="shared" si="8"/>
        <v>7.6236430039246965</v>
      </c>
      <c r="B132" s="11">
        <v>6.25</v>
      </c>
      <c r="C132" s="12">
        <f t="shared" si="9"/>
        <v>-0.03317921654755682</v>
      </c>
      <c r="E132" s="7">
        <f t="shared" si="12"/>
        <v>-0.06632189735120068</v>
      </c>
      <c r="F132" s="7">
        <f t="shared" si="13"/>
        <v>-0.13235175009777303</v>
      </c>
      <c r="G132" s="7">
        <f t="shared" si="10"/>
        <v>0.7027008965609003</v>
      </c>
      <c r="H132" s="7">
        <f t="shared" si="11"/>
        <v>0.7014386527881641</v>
      </c>
    </row>
    <row r="133" spans="1:8" ht="12.75">
      <c r="A133" s="12">
        <f t="shared" si="8"/>
        <v>7.694869403908334</v>
      </c>
      <c r="B133" s="11">
        <v>6.3</v>
      </c>
      <c r="C133" s="12">
        <f t="shared" si="9"/>
        <v>0.016813900484349713</v>
      </c>
      <c r="E133" s="7">
        <f t="shared" si="12"/>
        <v>0.033623047221136695</v>
      </c>
      <c r="F133" s="7">
        <f t="shared" si="13"/>
        <v>0.06720807252547492</v>
      </c>
      <c r="G133" s="7">
        <f t="shared" si="10"/>
        <v>0.701986903893585</v>
      </c>
      <c r="H133" s="7">
        <f t="shared" si="11"/>
        <v>0.7018902688243568</v>
      </c>
    </row>
    <row r="134" spans="1:8" ht="12.75">
      <c r="A134" s="12">
        <f t="shared" si="8"/>
        <v>7.766059108789322</v>
      </c>
      <c r="B134" s="11">
        <v>6.35</v>
      </c>
      <c r="C134" s="12">
        <f t="shared" si="9"/>
        <v>0.06676499152155546</v>
      </c>
      <c r="E134" s="7">
        <f t="shared" si="12"/>
        <v>0.13323204141994222</v>
      </c>
      <c r="F134" s="7">
        <f t="shared" si="13"/>
        <v>0.2640885213844694</v>
      </c>
      <c r="G134" s="7">
        <f t="shared" si="10"/>
        <v>0.702348746684481</v>
      </c>
      <c r="H134" s="7">
        <f t="shared" si="11"/>
        <v>0.7016617237100798</v>
      </c>
    </row>
    <row r="135" spans="1:8" ht="12.75">
      <c r="A135" s="12">
        <f t="shared" si="8"/>
        <v>7.83710351743292</v>
      </c>
      <c r="B135" s="11">
        <v>6.4</v>
      </c>
      <c r="C135" s="12">
        <f t="shared" si="9"/>
        <v>0.11654920485049364</v>
      </c>
      <c r="E135" s="7">
        <f t="shared" si="12"/>
        <v>0.23150982510153895</v>
      </c>
      <c r="F135" s="7">
        <f t="shared" si="13"/>
        <v>0.4504405942753893</v>
      </c>
      <c r="G135" s="7">
        <f t="shared" si="10"/>
        <v>0.7037851529010637</v>
      </c>
      <c r="H135" s="7">
        <f t="shared" si="11"/>
        <v>0.7007478037953087</v>
      </c>
    </row>
    <row r="136" spans="1:8" ht="12.75">
      <c r="A136" s="12">
        <f aca="true" t="shared" si="14" ref="A136:A141">SQRT(1+$J$7)*(B136-0.5*$J$9*(0.5*B136-0.25*E136)-0.125*$J$9*$J$9*(0.375*B136-0.25*E136-F136/36))</f>
        <v>7.907895866587079</v>
      </c>
      <c r="B136" s="11">
        <v>6.45</v>
      </c>
      <c r="C136" s="12">
        <f aca="true" t="shared" si="15" ref="C136:C141">SQRT($J$7)*SIN(B136)</f>
        <v>0.1660421058649572</v>
      </c>
      <c r="E136" s="7">
        <f t="shared" si="12"/>
        <v>0.32747443913769303</v>
      </c>
      <c r="F136" s="7">
        <f t="shared" si="13"/>
        <v>0.6188350221200393</v>
      </c>
      <c r="G136" s="7">
        <f t="shared" si="10"/>
        <v>0.7062910130460396</v>
      </c>
      <c r="H136" s="7">
        <f t="shared" si="11"/>
        <v>0.6991278239218592</v>
      </c>
    </row>
    <row r="137" spans="1:8" ht="12.75">
      <c r="A137" s="12">
        <f t="shared" si="14"/>
        <v>7.978332570095818</v>
      </c>
      <c r="B137" s="11">
        <v>6.5</v>
      </c>
      <c r="C137" s="12">
        <f t="shared" si="15"/>
        <v>0.21511998808781552</v>
      </c>
      <c r="E137" s="7">
        <f t="shared" si="12"/>
        <v>0.4201670368266409</v>
      </c>
      <c r="F137" s="7">
        <f t="shared" si="13"/>
        <v>0.7625584504796027</v>
      </c>
      <c r="G137" s="7">
        <f>(B137-B136)/(A137-A136)</f>
        <v>0.7098571839580321</v>
      </c>
      <c r="H137" s="7">
        <f>(C137-C136)/(A137-A136)</f>
        <v>0.6967657453868457</v>
      </c>
    </row>
    <row r="138" spans="1:8" ht="12.75">
      <c r="A138" s="12">
        <f t="shared" si="14"/>
        <v>8.048314500111724</v>
      </c>
      <c r="B138" s="11">
        <v>6.55</v>
      </c>
      <c r="C138" s="12">
        <f t="shared" si="15"/>
        <v>0.2636601823727784</v>
      </c>
      <c r="E138" s="7">
        <f t="shared" si="12"/>
        <v>0.5086614643723737</v>
      </c>
      <c r="F138" s="7">
        <f t="shared" si="13"/>
        <v>0.8758810798108894</v>
      </c>
      <c r="G138" s="7">
        <f>(B138-B137)/(A138-A137)</f>
        <v>0.7144701494890925</v>
      </c>
      <c r="H138" s="7">
        <f>(C138-C137)/(A138-A137)</f>
        <v>0.6936103973401427</v>
      </c>
    </row>
    <row r="139" spans="1:8" ht="12.75">
      <c r="A139" s="12">
        <f t="shared" si="14"/>
        <v>8.117748187690431</v>
      </c>
      <c r="B139" s="11">
        <v>6.6</v>
      </c>
      <c r="C139" s="12">
        <f t="shared" si="15"/>
        <v>0.31154136351337786</v>
      </c>
      <c r="E139" s="7">
        <f t="shared" si="12"/>
        <v>0.592073514707223</v>
      </c>
      <c r="F139" s="7">
        <f t="shared" si="13"/>
        <v>0.9542850944926969</v>
      </c>
      <c r="G139" s="7">
        <f>(B139-B138)/(A139-A138)</f>
        <v>0.7201115444620747</v>
      </c>
      <c r="H139" s="7">
        <f>(C139-C138)/(A139-A138)</f>
        <v>0.6895958260365114</v>
      </c>
    </row>
    <row r="140" spans="1:8" ht="12.75">
      <c r="A140" s="12">
        <f t="shared" si="14"/>
        <v>8.186546922393378</v>
      </c>
      <c r="B140" s="11">
        <v>6.65</v>
      </c>
      <c r="C140" s="12">
        <f t="shared" si="15"/>
        <v>0.35864385349280037</v>
      </c>
      <c r="E140" s="7">
        <f t="shared" si="12"/>
        <v>0.6695697621966024</v>
      </c>
      <c r="F140" s="7">
        <f t="shared" si="13"/>
        <v>0.9946447738778381</v>
      </c>
      <c r="G140" s="7">
        <f>(B140-B139)/(A140-A139)</f>
        <v>0.7267575518050804</v>
      </c>
      <c r="H140" s="7">
        <f>(C140-C139)/(A140-A139)</f>
        <v>0.684641806027359</v>
      </c>
    </row>
    <row r="141" spans="1:8" ht="12.75">
      <c r="A141" s="12">
        <f t="shared" si="14"/>
        <v>8.254631733306413</v>
      </c>
      <c r="B141" s="11">
        <v>6.7</v>
      </c>
      <c r="C141" s="12">
        <f t="shared" si="15"/>
        <v>0.4048499206165983</v>
      </c>
      <c r="E141" s="7">
        <f t="shared" si="12"/>
        <v>0.7403758899524486</v>
      </c>
      <c r="F141" s="7">
        <f t="shared" si="13"/>
        <v>0.9953511049115591</v>
      </c>
      <c r="G141" s="7">
        <f>(B141-B140)/(A141-A140)</f>
        <v>0.734378186991881</v>
      </c>
      <c r="H141" s="7">
        <f>(C141-C140)/(A141-A140)</f>
        <v>0.6786545560480001</v>
      </c>
    </row>
    <row r="197" ht="13.5" thickBot="1"/>
    <row r="198" spans="2:8" ht="12.75">
      <c r="B198" s="21" t="s">
        <v>16</v>
      </c>
      <c r="C198" s="22"/>
      <c r="D198" s="22"/>
      <c r="E198" s="22"/>
      <c r="F198" s="22"/>
      <c r="G198" s="22"/>
      <c r="H198" s="23"/>
    </row>
    <row r="199" spans="2:8" ht="12.75">
      <c r="B199" s="24"/>
      <c r="C199" s="25"/>
      <c r="D199" s="25"/>
      <c r="E199" s="25"/>
      <c r="F199" s="25"/>
      <c r="G199" s="25"/>
      <c r="H199" s="26"/>
    </row>
    <row r="200" spans="2:8" ht="30.75" customHeight="1" thickBot="1">
      <c r="B200" s="27"/>
      <c r="C200" s="28"/>
      <c r="D200" s="28"/>
      <c r="E200" s="28"/>
      <c r="F200" s="28"/>
      <c r="G200" s="28"/>
      <c r="H200" s="29"/>
    </row>
  </sheetData>
  <mergeCells count="3">
    <mergeCell ref="I5:J5"/>
    <mergeCell ref="B2:H2"/>
    <mergeCell ref="B198:H20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Lucjan Pytlik</dc:creator>
  <cp:keywords/>
  <dc:description/>
  <cp:lastModifiedBy>Lucjan Pytlik</cp:lastModifiedBy>
  <dcterms:created xsi:type="dcterms:W3CDTF">2003-11-16T20:21:33Z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